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6720"/>
  </bookViews>
  <sheets>
    <sheet name="Hoja1" sheetId="1" r:id="rId1"/>
    <sheet name="Hoja2" sheetId="2" state="hidden" r:id="rId2"/>
  </sheets>
  <definedNames>
    <definedName name="_xlnm.Print_Area" localSheetId="0">Hoja1!$A$1:$G$254</definedName>
    <definedName name="OLE_LINK1" localSheetId="0">Hoja1!$A$92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4" i="1" l="1"/>
  <c r="E153" i="1"/>
  <c r="E152" i="1"/>
  <c r="E187" i="1" l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2" i="1"/>
  <c r="E173" i="1"/>
  <c r="E242" i="1"/>
  <c r="E240" i="1"/>
  <c r="E239" i="1"/>
  <c r="E190" i="1"/>
  <c r="E140" i="1"/>
  <c r="E103" i="1"/>
  <c r="E102" i="1"/>
  <c r="E101" i="1"/>
  <c r="E100" i="1"/>
  <c r="E99" i="1"/>
  <c r="E50" i="1"/>
  <c r="E38" i="1"/>
  <c r="E33" i="1"/>
</calcChain>
</file>

<file path=xl/sharedStrings.xml><?xml version="1.0" encoding="utf-8"?>
<sst xmlns="http://schemas.openxmlformats.org/spreadsheetml/2006/main" count="1524" uniqueCount="534">
  <si>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</si>
  <si>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</si>
  <si>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</si>
  <si>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</si>
  <si>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</si>
  <si>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</si>
  <si>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</si>
  <si>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</si>
  <si>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</si>
  <si>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</si>
  <si>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</si>
  <si>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</si>
  <si>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</si>
  <si>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</si>
  <si>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</si>
  <si>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</si>
  <si>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</si>
  <si>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</si>
  <si>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</si>
  <si>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</si>
  <si>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</si>
  <si>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</si>
  <si>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</si>
  <si>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</si>
  <si>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</si>
  <si>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</si>
  <si>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</si>
  <si>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</si>
  <si>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</si>
  <si>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</si>
  <si>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</si>
  <si>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</si>
  <si>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</si>
  <si>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</si>
  <si>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</si>
  <si>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</si>
  <si>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</si>
  <si>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</si>
  <si>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</si>
  <si>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</si>
  <si>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</si>
  <si>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</si>
  <si>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</si>
  <si>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</si>
  <si>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</si>
  <si>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</si>
  <si>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</si>
  <si>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</si>
  <si>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</si>
  <si>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</si>
  <si>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</si>
  <si>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</si>
  <si>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</si>
  <si>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</si>
  <si>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</si>
  <si>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</si>
  <si>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</si>
  <si>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</si>
  <si>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</si>
  <si>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</si>
  <si>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</si>
  <si>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</si>
  <si>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</si>
  <si>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</si>
  <si>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</si>
  <si>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</si>
  <si>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</si>
  <si>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</si>
  <si>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</si>
  <si>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</si>
  <si>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</si>
  <si>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</si>
  <si>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</si>
  <si>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</si>
  <si>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</si>
  <si>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</si>
  <si>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</si>
  <si>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</si>
  <si>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</si>
  <si>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</si>
  <si>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</si>
  <si>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</si>
  <si>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</si>
  <si>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</si>
  <si>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</si>
  <si>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</si>
  <si>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</si>
  <si>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</si>
  <si>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</si>
  <si>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</si>
  <si>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</si>
  <si>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</si>
  <si>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</si>
  <si>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</si>
  <si>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</si>
  <si>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</si>
  <si>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</si>
  <si>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</si>
  <si>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</si>
  <si>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</si>
  <si>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</si>
  <si>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</si>
  <si>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</si>
  <si>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</si>
  <si>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</si>
  <si>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</si>
  <si>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</si>
  <si>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</si>
  <si>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</si>
  <si>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</si>
  <si>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</si>
  <si>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</si>
  <si>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</si>
  <si>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</si>
  <si>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</si>
  <si>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</si>
  <si>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</si>
  <si>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</si>
  <si>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</si>
  <si>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</si>
  <si>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</si>
  <si>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</si>
  <si>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</si>
  <si>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</si>
  <si>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</si>
  <si>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</si>
  <si>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</si>
  <si>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</si>
  <si>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</si>
  <si>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</si>
  <si>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</si>
  <si>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</si>
  <si>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</si>
  <si>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</si>
  <si>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</si>
  <si>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</si>
  <si>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</si>
  <si>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</si>
  <si>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</si>
  <si>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</si>
  <si>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</si>
  <si>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</si>
  <si>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</si>
  <si>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</si>
  <si>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</si>
  <si>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</si>
  <si>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</si>
  <si>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</si>
  <si>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</si>
  <si>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</si>
  <si>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</si>
  <si>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</si>
  <si>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</si>
  <si>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</si>
  <si>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</si>
  <si>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</si>
  <si>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</si>
  <si>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</si>
  <si>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</si>
  <si>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</si>
  <si>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</si>
  <si>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</si>
  <si>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</si>
  <si>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</si>
  <si>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</si>
  <si>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</si>
  <si>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</si>
  <si>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</si>
  <si>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</si>
  <si>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</si>
  <si>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</si>
  <si>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</si>
  <si>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</si>
  <si>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</si>
  <si>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</si>
  <si>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</si>
  <si>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</si>
  <si>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</si>
  <si>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</si>
  <si>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</si>
  <si>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</si>
  <si>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</si>
  <si>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</si>
  <si>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</si>
  <si>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</si>
  <si>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</si>
  <si>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</si>
  <si>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</si>
  <si>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</si>
  <si>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</si>
  <si>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</si>
  <si>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</si>
  <si>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</si>
  <si>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</si>
  <si>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</si>
  <si>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</si>
  <si>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</si>
  <si>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</si>
  <si>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</si>
  <si>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</si>
  <si>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</si>
  <si>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</si>
  <si>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</si>
  <si>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</si>
  <si>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</si>
  <si>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</si>
  <si>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</si>
  <si>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</si>
  <si>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</si>
  <si>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</si>
  <si>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</si>
  <si>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</si>
  <si>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</si>
  <si>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</si>
  <si>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</si>
  <si>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</si>
  <si>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</si>
  <si>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</si>
  <si>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</si>
  <si>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</si>
  <si>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</si>
  <si>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</si>
  <si>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</si>
  <si>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</si>
  <si>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</si>
  <si>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</si>
  <si>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</si>
  <si>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</si>
  <si>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</si>
  <si>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</si>
  <si>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</si>
  <si>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</si>
  <si>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</si>
  <si>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</si>
  <si>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</si>
  <si>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</si>
  <si>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</si>
  <si>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</si>
  <si>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</si>
  <si>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</si>
  <si>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</si>
  <si>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</si>
  <si>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</si>
  <si>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</si>
  <si>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</si>
  <si>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</si>
  <si>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</si>
  <si>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</si>
  <si>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</si>
  <si>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</si>
  <si>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</si>
  <si>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</si>
  <si>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</si>
  <si>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</si>
  <si>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</si>
  <si>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</si>
  <si>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</si>
  <si>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</si>
  <si>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</si>
  <si>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</si>
  <si>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</si>
  <si>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</si>
  <si>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</si>
  <si>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</si>
  <si>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</si>
  <si>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</si>
  <si>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</si>
  <si>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</si>
  <si>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</si>
  <si>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</si>
  <si>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</si>
  <si>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</si>
  <si>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</si>
  <si>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</si>
  <si>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</si>
  <si>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</si>
  <si>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</si>
  <si>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</si>
  <si>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</si>
  <si>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</si>
  <si>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</si>
  <si>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</si>
  <si>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</si>
  <si>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</si>
  <si>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</si>
  <si>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</si>
  <si>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</si>
  <si>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</si>
  <si>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</si>
  <si>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</si>
  <si>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</si>
  <si>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</si>
  <si>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</si>
  <si>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</si>
  <si>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</si>
  <si>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</si>
  <si>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</si>
  <si>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</si>
  <si>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</si>
  <si>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</si>
  <si>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</si>
  <si>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</si>
  <si>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</si>
  <si>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</si>
  <si>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</si>
  <si>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</si>
  <si>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</si>
  <si>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</si>
  <si>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</si>
  <si>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</si>
  <si>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</si>
  <si>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</si>
  <si>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</si>
  <si>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</si>
  <si>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</si>
  <si>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</si>
  <si>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</si>
  <si>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</si>
  <si>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</si>
  <si>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</si>
  <si>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</si>
  <si>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</si>
  <si>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</si>
  <si>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</si>
  <si>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</si>
  <si>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</si>
  <si>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</si>
  <si>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</si>
  <si>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</si>
  <si>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</si>
  <si>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Decreto No. 56-10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</si>
  <si>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</si>
  <si>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</si>
  <si>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</si>
  <si>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</si>
  <si>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</si>
  <si>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</si>
  <si>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</si>
  <si>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</si>
  <si>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</si>
  <si>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</si>
  <si>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</si>
  <si>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</si>
  <si>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</si>
  <si>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</si>
  <si>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</si>
  <si>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</si>
  <si>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</si>
  <si>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</si>
  <si>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</si>
  <si>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</si>
  <si>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</si>
  <si>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</si>
  <si>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</si>
  <si>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</si>
  <si>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</si>
  <si>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</si>
  <si>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</si>
  <si>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</si>
  <si>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</si>
  <si>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</si>
  <si>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</si>
  <si>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</si>
  <si>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</si>
  <si>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</si>
  <si>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</si>
  <si>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</si>
  <si>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</si>
  <si>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</si>
  <si>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</si>
  <si>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</si>
  <si>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</si>
  <si>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</si>
  <si>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</si>
  <si>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</si>
  <si>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</si>
  <si>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</si>
  <si>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</si>
  <si>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</si>
  <si>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</si>
  <si>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</si>
  <si>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</si>
  <si>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</si>
  <si>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</si>
  <si>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</si>
  <si>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</si>
  <si>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</si>
  <si>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</si>
  <si>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</si>
  <si>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</si>
  <si>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</si>
  <si>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</si>
  <si>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</si>
  <si>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</si>
  <si>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</si>
  <si>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</si>
  <si>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</si>
  <si>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</si>
  <si>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</si>
  <si>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</si>
  <si>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</si>
  <si>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</si>
  <si>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</si>
  <si>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</si>
  <si>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</si>
  <si>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</si>
  <si>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</si>
  <si>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</si>
  <si>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</si>
  <si>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</si>
  <si>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</si>
  <si>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</si>
  <si>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</si>
  <si>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</si>
  <si>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</si>
  <si>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</si>
  <si>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</si>
  <si>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</si>
  <si>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</si>
  <si>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</si>
  <si>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</si>
  <si>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</si>
  <si>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</si>
  <si>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</si>
  <si>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</si>
  <si>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</si>
  <si>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</si>
  <si>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</si>
  <si>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</si>
  <si>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</si>
  <si>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</si>
  <si>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</si>
  <si>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</si>
  <si>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</si>
  <si>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</si>
  <si>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</si>
  <si>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</si>
  <si>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</si>
  <si>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</si>
  <si>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</si>
  <si>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</si>
  <si>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</si>
  <si>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</si>
  <si>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</si>
  <si>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</si>
  <si>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</si>
  <si>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</si>
  <si>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</si>
  <si>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</si>
  <si>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</si>
  <si>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</si>
  <si>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</si>
  <si>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</si>
  <si>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</si>
  <si>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</si>
  <si>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</si>
  <si>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</si>
  <si>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</si>
  <si>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</si>
  <si>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</si>
  <si>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</si>
  <si>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Resolucion   No. 23-2020</t>
  </si>
  <si>
    <t>Sobre la regulación del teletrabajo como modalidad especial de trabajo</t>
  </si>
  <si>
    <t>AVENIDA JIMENEZ MOYA No. 9, CENTRO DE LOS HEROES, SANTO DOMINGO, DISTRITO NACIONAL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</si>
  <si>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</si>
  <si>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</si>
  <si>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</si>
  <si>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</si>
  <si>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</si>
  <si>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</si>
  <si>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</si>
  <si>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</si>
  <si>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</si>
  <si>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</si>
  <si>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</si>
  <si>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</si>
  <si>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</si>
  <si>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</si>
  <si>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</si>
  <si>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</si>
  <si>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</si>
  <si>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</si>
  <si>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</si>
  <si>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</si>
  <si>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</si>
  <si>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</si>
  <si>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</si>
  <si>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</si>
  <si>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</si>
  <si>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</si>
  <si>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</si>
  <si>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</si>
  <si>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</si>
  <si>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</si>
  <si>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</si>
  <si>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</si>
  <si>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</si>
  <si>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</si>
  <si>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</si>
  <si>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</si>
  <si>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</si>
  <si>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</si>
  <si>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</si>
  <si>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</si>
  <si>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</si>
  <si>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</si>
  <si>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</si>
  <si>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</si>
  <si>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</si>
  <si>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</si>
  <si>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</si>
  <si>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</si>
  <si>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</si>
  <si>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PDF</t>
  </si>
  <si>
    <t>Fecha de Creación</t>
  </si>
  <si>
    <t>SERVICIO EN LINEA</t>
  </si>
  <si>
    <t>https://mt.gob.do/transparencia/index.php/oai/derechos-de-los-ciudadanos</t>
  </si>
  <si>
    <t>Informativa Digital</t>
  </si>
  <si>
    <t>https://mt.gob.do/transparencia/images/docs/base_legal/otras-normativas/NORMATIVA%20INTERNA%20QU%C3%89%20HACER%20EN%20CASO%20DE%20UN%20ACCIDENTE%20LABORAL.pdf</t>
  </si>
  <si>
    <t>Fecha de Creacion</t>
  </si>
  <si>
    <t>DOCX</t>
  </si>
  <si>
    <t>https://map.gob.do/Concursa/</t>
  </si>
  <si>
    <t>Servicio en Linea</t>
  </si>
  <si>
    <t>EXCEL</t>
  </si>
  <si>
    <t>http://mt.gob.do/transparencia/index.php/financieros/2014-10-30-19-36-28</t>
  </si>
  <si>
    <t>XLS-ODS-CSV</t>
  </si>
  <si>
    <t>PDF-EXCEL</t>
  </si>
  <si>
    <t>Fecha de Creacaion</t>
  </si>
  <si>
    <t>https://mt.gob.do/transparencia/images/docs/marco_legal_de_transparencia/resoluciones/2020/Resolucion%2011-2020%20sobre%20la%20creacion%20del%20comite%20de%20implementacion%20y%20gestion%20de%20estandares%20TIC%20de%20la%20DIGEIG.pdf</t>
  </si>
  <si>
    <t>Comité de Implementacion y Gestion de Estandares TIC (CIGETIC). Deroga la Resolucion marcada con el No. 1-2020</t>
  </si>
  <si>
    <t>https://mt.gob.do/transparencia/images/docs/marco_legal_de_transparencia/resoluciones/2020/Resolucin%20DIGEIG%2012-2020%20sobre%20la%20Conformacin%20del%20Nuevo%20Comit%20de%20Compras%20y%20Contrataciones%20de%20la%20DIGEIG.pdf</t>
  </si>
  <si>
    <t>30/11/20</t>
  </si>
  <si>
    <t>Sobre la conformacion del nuevo Comité de Compras y Contrataciones de la DIGEIG.  Deroga la Resolucion marcada con el No. 2-2019</t>
  </si>
  <si>
    <t>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</si>
</sst>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6" fillId="0" borderId="5" xfId="0" applyFont="1" applyFill="1" applyBorder="1" applyAlignment="1">
      <alignment vertical="center" wrapText="1"/>
    </xf>
    <xf numFmtId="0" fontId="25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7" fillId="0" borderId="12" xfId="0" applyFont="1" applyBorder="1" applyAlignment="1">
      <alignment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/>
    </xf>
    <xf numFmtId="0" fontId="31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4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4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24" fillId="0" borderId="1" xfId="1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4" fillId="0" borderId="0" xfId="1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1" fillId="0" borderId="13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2288722</xdr:colOff>
      <xdr:row>247</xdr:row>
      <xdr:rowOff>125186</xdr:rowOff>
    </xdr:from>
    <xdr:to>
      <xdr:col>4</xdr:col>
      <xdr:colOff>857250</xdr:colOff>
      <xdr:row>251</xdr:row>
      <xdr:rowOff>13606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8365" y="109989257"/>
          <a:ext cx="3018064" cy="6912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2585356</xdr:colOff>
      <xdr:row>0</xdr:row>
      <xdr:rowOff>0</xdr:rowOff>
    </xdr:from>
    <xdr:to>
      <xdr:col>4</xdr:col>
      <xdr:colOff>1619250</xdr:colOff>
      <xdr:row>6</xdr:row>
      <xdr:rowOff>163286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0"/>
          <a:ext cx="3483430" cy="1496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21" Type="http://schemas.openxmlformats.org/officeDocument/2006/relationships/hyperlink" Target="http://mt.gob.do/transparencia/images/docs/marco_legal_de_transparencia/leyes/ley_no_567-05_de_tesoreria_nacional.pdf" TargetMode="External"/><Relationship Id="rId42" Type="http://schemas.openxmlformats.org/officeDocument/2006/relationships/hyperlink" Target="http://mt.gob.do/transparencia/index.php/oai/estadisticas-y-balances-de-la-gestion-oai" TargetMode="External"/><Relationship Id="rId63" Type="http://schemas.openxmlformats.org/officeDocument/2006/relationships/hyperlink" Target="http://mt.gob.do/transparencia/index.php/2014-10-10-20-36-19/nominas" TargetMode="External"/><Relationship Id="rId84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138" Type="http://schemas.openxmlformats.org/officeDocument/2006/relationships/drawing" Target="../drawings/drawing1.xml"/><Relationship Id="rId1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107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1" Type="http://schemas.openxmlformats.org/officeDocument/2006/relationships/hyperlink" Target="http://mt.gob.do/transparencia/images/docs/base_legal/otras-normativas/acuerdo-de-cariforum-cap-5.pdf" TargetMode="External"/><Relationship Id="rId32" Type="http://schemas.openxmlformats.org/officeDocument/2006/relationships/hyperlink" Target="http://mt.gob.do/transparencia/images/docs/marco_legal_de_transparencia/decretos/decreto_no_1523-04.pdf" TargetMode="External"/><Relationship Id="rId37" Type="http://schemas.openxmlformats.org/officeDocument/2006/relationships/hyperlink" Target="http://mt.gob.do/transparencia/images/docs/marco_legal_de_transparencia/decretos/decreto_no_523-09.pdf" TargetMode="External"/><Relationship Id="rId53" Type="http://schemas.openxmlformats.org/officeDocument/2006/relationships/hyperlink" Target="http://mt.gob.do/transparencia/images/docs/estadisticas/estadisticas_2011.pdf" TargetMode="External"/><Relationship Id="rId58" Type="http://schemas.openxmlformats.org/officeDocument/2006/relationships/hyperlink" Target="http://mt.gob.do/transparencia/index.php/oai" TargetMode="External"/><Relationship Id="rId74" Type="http://schemas.openxmlformats.org/officeDocument/2006/relationships/hyperlink" Target="http://mt.gob.do/transparencia/images/docs/marco_legal_de_transparencia/resoluciones/reglamento-no-06-04.pdf" TargetMode="External"/><Relationship Id="rId79" Type="http://schemas.openxmlformats.org/officeDocument/2006/relationships/hyperlink" Target="http://mt.gob.do/transparencia/index.php/finanzas/informes-de-auditorias" TargetMode="External"/><Relationship Id="rId102" Type="http://schemas.openxmlformats.org/officeDocument/2006/relationships/hyperlink" Target="http://mt.gob.do/transparencia/index.php/compras-y-contrataciones/lista-de-compras-y-contrataciones-realizadas" TargetMode="External"/><Relationship Id="rId123" Type="http://schemas.openxmlformats.org/officeDocument/2006/relationships/hyperlink" Target="https://mt.gob.do/transparencia/index.php/estadisticas/category/estadisticas-institucionales-2015" TargetMode="External"/><Relationship Id="rId128" Type="http://schemas.openxmlformats.org/officeDocument/2006/relationships/hyperlink" Target="mailto:info@mt.gob.do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ndex.php/plan-estrategico/plan-estrategico" TargetMode="External"/><Relationship Id="rId95" Type="http://schemas.openxmlformats.org/officeDocument/2006/relationships/hyperlink" Target="http://mt.gob.do/transparencia/images/docs/marco_legal_de_transparencia/reglamentos/RESOLUCION-NUEVO-CAMWEB---JUNIO-2018.pdf" TargetMode="External"/><Relationship Id="rId22" Type="http://schemas.openxmlformats.org/officeDocument/2006/relationships/hyperlink" Target="http://mt.gob.do/transparencia/images/docs/marco_legal_de_transparencia/leyes/ley_10-04_de_la_camara_de_cuentas_de_la_rep_dom_.pdf" TargetMode="External"/><Relationship Id="rId27" Type="http://schemas.openxmlformats.org/officeDocument/2006/relationships/hyperlink" Target="http://mt.gob.do/transparencia/images/docs/base_legal/decretos/decreto-129-10-reglamento-de-aplicacin-ley-481-08-general-de-archivos.pdf" TargetMode="External"/><Relationship Id="rId43" Type="http://schemas.openxmlformats.org/officeDocument/2006/relationships/hyperlink" Target="http://mt.gob.do/transparencia/index.php/oai/informacion-clasificada" TargetMode="External"/><Relationship Id="rId48" Type="http://schemas.openxmlformats.org/officeDocument/2006/relationships/hyperlink" Target="http://mt.gob.do/transparencia/images/docs/publicaciones/panorama-laboral-2012-omlad.pdf" TargetMode="External"/><Relationship Id="rId64" Type="http://schemas.openxmlformats.org/officeDocument/2006/relationships/hyperlink" Target="http://mt.gob.do/transparencia/index.php/2014-10-10-20-36-19/jubilaciones-pensiones-y-retiros" TargetMode="External"/><Relationship Id="rId69" Type="http://schemas.openxmlformats.org/officeDocument/2006/relationships/hyperlink" Target="http://digeig.gob.do/web/es/transparencia/compras-y-contrataciones-1/lista-de-los-miembros-del-comite-de-licitacion/" TargetMode="External"/><Relationship Id="rId113" Type="http://schemas.openxmlformats.org/officeDocument/2006/relationships/hyperlink" Target="https://mt.gob.do/transparencia/index.php/oai/derechos-de-los-ciudadanos" TargetMode="External"/><Relationship Id="rId118" Type="http://schemas.openxmlformats.org/officeDocument/2006/relationships/hyperlink" Target="http://mt.gob.do/transparencia/images/docs/base_legal/otras-normativas/ACUERDO%20OISS%20(1).pdf" TargetMode="External"/><Relationship Id="rId134" Type="http://schemas.openxmlformats.org/officeDocument/2006/relationships/hyperlink" Target="https://mt.gob.do/transparencia/index.php/comision-de-etica-mt/category/cep-2021-reuniones" TargetMode="External"/><Relationship Id="rId80" Type="http://schemas.openxmlformats.org/officeDocument/2006/relationships/hyperlink" Target="http://mt.gob.do/transparencia/index.php/finanzas/activos-fijos" TargetMode="External"/><Relationship Id="rId85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12" Type="http://schemas.openxmlformats.org/officeDocument/2006/relationships/hyperlink" Target="http://mt.gob.do/transparencia/images/docs/marco_legal_de_transparencia/leyes/ley_no_41-08_sobre_la_funcion_publica.pdf" TargetMode="External"/><Relationship Id="rId17" Type="http://schemas.openxmlformats.org/officeDocument/2006/relationships/hyperlink" Target="http://mt.gob.do/transparencia/images/docs/marco_legal_de_transparencia/leyes/ley_no_498-06_de_planificacion_e_inversion_publica.pdf" TargetMode="External"/><Relationship Id="rId33" Type="http://schemas.openxmlformats.org/officeDocument/2006/relationships/hyperlink" Target="http://mt.gob.do/transparencia/images/docs/base_legal/decretos/Decreto%20143-17.pdf" TargetMode="External"/><Relationship Id="rId38" Type="http://schemas.openxmlformats.org/officeDocument/2006/relationships/hyperlink" Target="http://mt.gob.do/transparencia/images/docs/organigrama/ORGANIGRAMA_MT_ANO_2014.pdf" TargetMode="External"/><Relationship Id="rId59" Type="http://schemas.openxmlformats.org/officeDocument/2006/relationships/hyperlink" Target="http://www.311.gob.do/" TargetMode="External"/><Relationship Id="rId103" Type="http://schemas.openxmlformats.org/officeDocument/2006/relationships/hyperlink" Target="http://mt.gob.do/transparencia/index.php/compras-y-contrataciones/casos-de-emergencia-y-urgencias" TargetMode="External"/><Relationship Id="rId108" Type="http://schemas.openxmlformats.org/officeDocument/2006/relationships/hyperlink" Target="http://mt.gob.do/transparencia/images/docs/base_legal/resoluciones/RESOLUCION%2025-2001%20MT%20(CONTRATACION%20EXTRANJEROS).pdf" TargetMode="External"/><Relationship Id="rId124" Type="http://schemas.openxmlformats.org/officeDocument/2006/relationships/hyperlink" Target="https://mt.gob.do/transparencia/index.php/estadisticas/category/estadisticas-institucionales-2016" TargetMode="External"/><Relationship Id="rId129" Type="http://schemas.openxmlformats.org/officeDocument/2006/relationships/hyperlink" Target="https://mt.gob.do/transparencia/images/docs/base_legal/resoluciones/9-resolucion%2052-2004.pdf" TargetMode="External"/><Relationship Id="rId54" Type="http://schemas.openxmlformats.org/officeDocument/2006/relationships/hyperlink" Target="http://mt.gob.do/transparencia/images/docs/estadisticas/bianuario_2012_2013.pdf" TargetMode="External"/><Relationship Id="rId70" Type="http://schemas.openxmlformats.org/officeDocument/2006/relationships/hyperlink" Target="http://mt.gob.do/transparencia/index.php/compras-y-contrataciones/compras-menores" TargetMode="External"/><Relationship Id="rId75" Type="http://schemas.openxmlformats.org/officeDocument/2006/relationships/hyperlink" Target="http://mt.gob.do/transparencia/images/docs/marco_legal_de_transparencia/resoluciones/resolucion-no-09-04.pdf" TargetMode="External"/><Relationship Id="rId91" Type="http://schemas.openxmlformats.org/officeDocument/2006/relationships/hyperlink" Target="http://mt.gob.do/transparencia/index.php/plan-estrategico/planificacion-estrategica" TargetMode="External"/><Relationship Id="rId96" Type="http://schemas.openxmlformats.org/officeDocument/2006/relationships/hyperlink" Target="http://mt.gob.do/transparencia/images/docs/marco_legal_de_transparencia/normativas/NORTIC-A2-2016.pdf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decretos/decreto-258-93-aplicacion-ct.pdf" TargetMode="External"/><Relationship Id="rId23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28" Type="http://schemas.openxmlformats.org/officeDocument/2006/relationships/hyperlink" Target="http://mt.gob.do/transparencia/images/docs/marco_legal_de_transparencia/decretos/decreto_no_694-09.pdf" TargetMode="External"/><Relationship Id="rId49" Type="http://schemas.openxmlformats.org/officeDocument/2006/relationships/hyperlink" Target="http://mt.gob.do/transparencia/images/docs/publicaciones/panorama-laboral-2011-omlad.pdf" TargetMode="External"/><Relationship Id="rId114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119" Type="http://schemas.openxmlformats.org/officeDocument/2006/relationships/hyperlink" Target="https://mt.gob.do/transparencia/index.php/oai/estructura-oai" TargetMode="External"/><Relationship Id="rId44" Type="http://schemas.openxmlformats.org/officeDocument/2006/relationships/hyperlink" Target="http://mt.gob.do/transparencia/index.php/oai/indice-de-documentos-para-entrega" TargetMode="External"/><Relationship Id="rId60" Type="http://schemas.openxmlformats.org/officeDocument/2006/relationships/hyperlink" Target="http://mt.gob.do/transparencia/index.php/declaraciones-juradas" TargetMode="External"/><Relationship Id="rId65" Type="http://schemas.openxmlformats.org/officeDocument/2006/relationships/hyperlink" Target="http://mt.gob.do/transparencia/index.php/beneficiarios" TargetMode="External"/><Relationship Id="rId81" Type="http://schemas.openxmlformats.org/officeDocument/2006/relationships/hyperlink" Target="http://mt.gob.do/transparencia/index.php/finanzas/inventario-de-almacen" TargetMode="External"/><Relationship Id="rId86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130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135" Type="http://schemas.openxmlformats.org/officeDocument/2006/relationships/hyperlink" Target="https://mt.gob.do/transparencia/images/docs/base_legal/otras-normativas/NORMATIVA%20INTERNA%20QU%C3%89%20HACER%20EN%20CASO%20DE%20UN%20ACCIDENTE%20LABORAL.pdf" TargetMode="External"/><Relationship Id="rId13" Type="http://schemas.openxmlformats.org/officeDocument/2006/relationships/hyperlink" Target="http://mt.gob.do/transparencia/images/docs/marco_legal_de_transparencia/leyes/ley_no_481-08_general_de_archivos.pdf" TargetMode="External"/><Relationship Id="rId18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9" Type="http://schemas.openxmlformats.org/officeDocument/2006/relationships/hyperlink" Target="http://mt.gob.do/transparencia/index.php/oai" TargetMode="External"/><Relationship Id="rId109" Type="http://schemas.openxmlformats.org/officeDocument/2006/relationships/hyperlink" Target="http://mt.gob.do/transparencia/images/docs/base_legal/otras-normativas/ACUERDO%20MT-%20MIREX-%20TSS-%20INM%20%20FIRMADO%20Scan.pdf" TargetMode="External"/><Relationship Id="rId34" Type="http://schemas.openxmlformats.org/officeDocument/2006/relationships/hyperlink" Target="http://mt.gob.do/transparencia/images/docs/marco_legal_de_transparencia/decretos/decreto_no_527-09.pdf" TargetMode="External"/><Relationship Id="rId50" Type="http://schemas.openxmlformats.org/officeDocument/2006/relationships/hyperlink" Target="http://mt.gob.do/transparencia/images/docs/publicaciones/Flujo_migratorio_2011.pdf" TargetMode="External"/><Relationship Id="rId55" Type="http://schemas.openxmlformats.org/officeDocument/2006/relationships/hyperlink" Target="http://calculo.mt.gob.do/" TargetMode="External"/><Relationship Id="rId76" Type="http://schemas.openxmlformats.org/officeDocument/2006/relationships/hyperlink" Target="http://mt.gob.do/transparencia/index.php/servicios/servicio-no-5" TargetMode="External"/><Relationship Id="rId97" Type="http://schemas.openxmlformats.org/officeDocument/2006/relationships/hyperlink" Target="http://mt.gob.do/transparencia/images/docs/marco_legal_de_transparencia/normativas/NORTIC-A3-2014.pdf" TargetMode="External"/><Relationship Id="rId104" Type="http://schemas.openxmlformats.org/officeDocument/2006/relationships/hyperlink" Target="http://mt.gob.do/transparencia/index.php/compras-y-contrataciones/casos-de-excepcion" TargetMode="External"/><Relationship Id="rId120" Type="http://schemas.openxmlformats.org/officeDocument/2006/relationships/hyperlink" Target="https://mt.gob.do/transparencia/index.php/proyectos-y-programas/category/programas" TargetMode="External"/><Relationship Id="rId125" Type="http://schemas.openxmlformats.org/officeDocument/2006/relationships/hyperlink" Target="http://mt.gob.do/transparencia/index.php/estadisticas/category/estadisticas-institucionales-2017" TargetMode="External"/><Relationship Id="rId7" Type="http://schemas.openxmlformats.org/officeDocument/2006/relationships/hyperlink" Target="http://mt.gob.do/transparencia/images/docs/base_legal/decretos/decreto-56-10.pdf" TargetMode="External"/><Relationship Id="rId71" Type="http://schemas.openxmlformats.org/officeDocument/2006/relationships/hyperlink" Target="http://mt.gob.do/transparencia/images/docs/proyectos_y_programas/escuela-taller/2017/INFORME-Oct-Dic-2017-Corregido_optimize.pdf" TargetMode="External"/><Relationship Id="rId92" Type="http://schemas.openxmlformats.org/officeDocument/2006/relationships/hyperlink" Target="http://mt.gob.do/transparencia/index.php/plan-estrategico/informe-de-logros-y-seguimiento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491-07.pdf" TargetMode="External"/><Relationship Id="rId24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40" Type="http://schemas.openxmlformats.org/officeDocument/2006/relationships/hyperlink" Target="http://mt.gob.do/transparencia/images/docs/oai/propuesta-manual-de-organizaciones/propuesta-manual-de-organizacion.pdf" TargetMode="External"/><Relationship Id="rId45" Type="http://schemas.openxmlformats.org/officeDocument/2006/relationships/hyperlink" Target="https://www.saip.gob.do/realizar-solicitud.php" TargetMode="External"/><Relationship Id="rId66" Type="http://schemas.openxmlformats.org/officeDocument/2006/relationships/hyperlink" Target="http://mt.gob.do/transparencia/index.php/compras-y-contrataciones/licitaciones-restringidas" TargetMode="External"/><Relationship Id="rId87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110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115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131" Type="http://schemas.openxmlformats.org/officeDocument/2006/relationships/hyperlink" Target="https://mt.gob.do/transparencia/index.php/comision-de-etica-mt/category/cep-2021-capsulas-de-etica" TargetMode="External"/><Relationship Id="rId136" Type="http://schemas.openxmlformats.org/officeDocument/2006/relationships/hyperlink" Target="http://mt.gob.do/transparencia/index.php/financieros/2014-10-30-19-36-28" TargetMode="External"/><Relationship Id="rId61" Type="http://schemas.openxmlformats.org/officeDocument/2006/relationships/hyperlink" Target="http://mt.gob.do/transparencia/images/docs/declaraciones_juradas/declaracion-jurada-viceministra-gladys-sofia-azcona.pdf" TargetMode="External"/><Relationship Id="rId82" Type="http://schemas.openxmlformats.org/officeDocument/2006/relationships/hyperlink" Target="http://mt.gob.do/transparencia/images/docs/base_legal/constitucion/Constitucin-Dominicana-2015.pdf" TargetMode="External"/><Relationship Id="rId19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14" Type="http://schemas.openxmlformats.org/officeDocument/2006/relationships/hyperlink" Target="http://mt.gob.do/transparencia/images/docs/marco_legal_de_transparencia/leyes/ley_no_13-07_sobre_el_tribunal_superior_administrativo.pdf" TargetMode="External"/><Relationship Id="rId30" Type="http://schemas.openxmlformats.org/officeDocument/2006/relationships/hyperlink" Target="http://mt.gob.do/transparencia/images/docs/base_legal/decretos/decreto-441-06-sobre-sistema-de-tesoreria-de-la-rep-dom.pdf" TargetMode="External"/><Relationship Id="rId35" Type="http://schemas.openxmlformats.org/officeDocument/2006/relationships/hyperlink" Target="http://mt.gob.do/transparencia/images/docs/marco_legal_de_transparencia/decretos/decreto_no_525-09.pdf" TargetMode="External"/><Relationship Id="rId56" Type="http://schemas.openxmlformats.org/officeDocument/2006/relationships/hyperlink" Target="http://ovi.mt.gob.do/Security/Account/Login?ReturnUrl=/Sirla/Home/" TargetMode="External"/><Relationship Id="rId77" Type="http://schemas.openxmlformats.org/officeDocument/2006/relationships/hyperlink" Target="http://mt.gob.do/transparencia/index.php/proyectos-y-programas" TargetMode="External"/><Relationship Id="rId100" Type="http://schemas.openxmlformats.org/officeDocument/2006/relationships/hyperlink" Target="http://mt.gob.do/transparencia/index.php/compras-y-contrataciones/plan-anual-de-compras" TargetMode="External"/><Relationship Id="rId105" Type="http://schemas.openxmlformats.org/officeDocument/2006/relationships/hyperlink" Target="http://mt.gob.do/transparencia/index.php/compras-y-contrataciones/estado-de-cuentas-de-suplidores" TargetMode="External"/><Relationship Id="rId126" Type="http://schemas.openxmlformats.org/officeDocument/2006/relationships/hyperlink" Target="https://mt.gob.do/transparencia/index.php/estadisticas/category/estadisticas-institucionales-2018" TargetMode="External"/><Relationship Id="rId8" Type="http://schemas.openxmlformats.org/officeDocument/2006/relationships/hyperlink" Target="http://mt.gob.do/transparencia/images/docs/base_legal/resoluciones/RESOLUCION_SOBRE_DISCRIMINACION_ASUNTO_DE_CREDITO_2015.pdf" TargetMode="External"/><Relationship Id="rId51" Type="http://schemas.openxmlformats.org/officeDocument/2006/relationships/hyperlink" Target="http://mt.gob.do/transparencia/images/docs/base_legal/resoluciones/resolucion-no-01-2011-dia-feriado-16-de-agosto-2011.pdf" TargetMode="External"/><Relationship Id="rId72" Type="http://schemas.openxmlformats.org/officeDocument/2006/relationships/hyperlink" Target="http://mt.gob.do/transparencia/index.php/datos-abiertos" TargetMode="External"/><Relationship Id="rId93" Type="http://schemas.openxmlformats.org/officeDocument/2006/relationships/hyperlink" Target="http://mt.gob.do/transparencia/index.php/2014-10-10-20-33-31/estadisticas-de-las-quejas-reclamaciones-y-sugerencias-del-311" TargetMode="External"/><Relationship Id="rId98" Type="http://schemas.openxmlformats.org/officeDocument/2006/relationships/hyperlink" Target="http://mt.gob.do/transparencia/images/docs/marco_legal_de_transparencia/normativas/NORTIC%20A5-2015.pdf" TargetMode="External"/><Relationship Id="rId121" Type="http://schemas.openxmlformats.org/officeDocument/2006/relationships/hyperlink" Target="https://mt.gob.do/transparencia/index.php/compras-y-contrataciones/casos-de-urgencias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marco_legal_de_transparencia/decretos/Decreto_543-12.pdf" TargetMode="External"/><Relationship Id="rId46" Type="http://schemas.openxmlformats.org/officeDocument/2006/relationships/hyperlink" Target="http://mt.gob.do/transparencia/index.php/publicaciones" TargetMode="External"/><Relationship Id="rId67" Type="http://schemas.openxmlformats.org/officeDocument/2006/relationships/hyperlink" Target="http://mt.gob.do/transparencia/index.php/compras-y-contrataciones/sorteos-de-obras" TargetMode="External"/><Relationship Id="rId116" Type="http://schemas.openxmlformats.org/officeDocument/2006/relationships/hyperlink" Target="https://mt.gob.do/transparencia/images/docs/base_legal/otras-normativas/CONVENIO%20182%20DE%20LA%20OIT.pdf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://mt.gob.do/transparencia/images/docs/marco_legal_de_transparencia/leyes/ley_no_6-06_de_credito_publico.pdf" TargetMode="External"/><Relationship Id="rId41" Type="http://schemas.openxmlformats.org/officeDocument/2006/relationships/hyperlink" Target="http://mt.gob.do/transparencia/images/docs/oai/propuesta-manual-de-procedimientos/propuesta-manual-de-procedimientos.pdf" TargetMode="External"/><Relationship Id="rId62" Type="http://schemas.openxmlformats.org/officeDocument/2006/relationships/hyperlink" Target="http://mt.gob.do/transparencia/index.php/2015-06-16-02-22-06/ejecucion-del-presupuesto" TargetMode="External"/><Relationship Id="rId83" Type="http://schemas.openxmlformats.org/officeDocument/2006/relationships/hyperlink" Target="http://mt.gob.do/transparencia/images/docs/marco_legal_de_transparencia/leyes/ley_311-14_sobre_declaracion_juarada_de_patrimonio.pdf" TargetMode="External"/><Relationship Id="rId88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111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32" Type="http://schemas.openxmlformats.org/officeDocument/2006/relationships/hyperlink" Target="https://mt.gob.do/transparencia/index.php/comision-de-etica-mt/category/codigo-de-pautas-eticas-mt" TargetMode="External"/><Relationship Id="rId15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36" Type="http://schemas.openxmlformats.org/officeDocument/2006/relationships/hyperlink" Target="http://mt.gob.do/transparencia/images/docs/marco_legal_de_transparencia/decretos/decreto_no_524-09.pdf" TargetMode="External"/><Relationship Id="rId57" Type="http://schemas.openxmlformats.org/officeDocument/2006/relationships/hyperlink" Target="http://ovi.mt.gob.do/empleateya/home/" TargetMode="External"/><Relationship Id="rId106" Type="http://schemas.openxmlformats.org/officeDocument/2006/relationships/hyperlink" Target="http://mt.gob.do/transparencia/index.php/proyectos-y-programas/category/programas" TargetMode="External"/><Relationship Id="rId127" Type="http://schemas.openxmlformats.org/officeDocument/2006/relationships/hyperlink" Target="http://www.mt.gob.do/" TargetMode="External"/><Relationship Id="rId10" Type="http://schemas.openxmlformats.org/officeDocument/2006/relationships/hyperlink" Target="http://mt.gob.do/transparencia/images/docs/base_legal/otras-normativas/acuerdo-de-cariforum.pdf" TargetMode="External"/><Relationship Id="rId31" Type="http://schemas.openxmlformats.org/officeDocument/2006/relationships/hyperlink" Target="http://mt.gob.do/transparencia/images/docs/marco_legal_de_transparencia/decretos/decreto_no_130-05.pdf" TargetMode="External"/><Relationship Id="rId52" Type="http://schemas.openxmlformats.org/officeDocument/2006/relationships/hyperlink" Target="http://mt.gob.do/transparencia/images/docs/estadisticas/estadisticas_2007_2010.pdf" TargetMode="External"/><Relationship Id="rId73" Type="http://schemas.openxmlformats.org/officeDocument/2006/relationships/hyperlink" Target="http://mt.gob.do/transparencia/images/docs/marco_legal_de_transparencia/decretos/decreto_no_528-09.pdf" TargetMode="External"/><Relationship Id="rId78" Type="http://schemas.openxmlformats.org/officeDocument/2006/relationships/hyperlink" Target="http://mt.gob.do/transparencia/index.php/finanzas/ingresos-y-egresos" TargetMode="External"/><Relationship Id="rId94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99" Type="http://schemas.openxmlformats.org/officeDocument/2006/relationships/hyperlink" Target="http://mt.gob.do/transparencia/index.php/compras-y-contrataciones/como-registrarse-como-proveedor-del-estado" TargetMode="External"/><Relationship Id="rId101" Type="http://schemas.openxmlformats.org/officeDocument/2006/relationships/hyperlink" Target="http://mt.gob.do/transparencia/index.php/compras-y-contrataciones/licitaciones-publicas" TargetMode="External"/><Relationship Id="rId122" Type="http://schemas.openxmlformats.org/officeDocument/2006/relationships/hyperlink" Target="https://mt.gob.do/transparencia/index.php/estadisticas/category/estadisticas-institucionales-2014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26" Type="http://schemas.openxmlformats.org/officeDocument/2006/relationships/hyperlink" Target="http://mt.gob.do/transparencia/images/docs/marco_legal_de_transparencia/decretos/decreto_no_486-12.pdf" TargetMode="External"/><Relationship Id="rId47" Type="http://schemas.openxmlformats.org/officeDocument/2006/relationships/hyperlink" Target="http://mt.gob.do/transparencia/images/docs/publicaciones/glosario-de-terminos-sobre-el-mercado-laboral.pdf" TargetMode="External"/><Relationship Id="rId68" Type="http://schemas.openxmlformats.org/officeDocument/2006/relationships/hyperlink" Target="http://mt.gob.do/transparencia/index.php/compras-y-contrataciones/comparaciones-de-precios" TargetMode="External"/><Relationship Id="rId89" Type="http://schemas.openxmlformats.org/officeDocument/2006/relationships/hyperlink" Target="http://mt.gob.do/transparencia/index.php/oai/contacto-responsable-de-acceso-a-la-informacion" TargetMode="External"/><Relationship Id="rId112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33" Type="http://schemas.openxmlformats.org/officeDocument/2006/relationships/hyperlink" Target="https://mt.gob.do/transparencia/images/docs/etica/codigo-de-etica/C%C3%B3digo%20de%20Etica%20Institucional%20MT-CEI-01-2018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2"/>
  <sheetViews>
    <sheetView tabSelected="1" zoomScale="70" zoomScaleNormal="70" zoomScaleSheetLayoutView="50" workbookViewId="0">
      <selection activeCell="F252" sqref="F252"/>
    </sheetView>
  </sheetViews>
  <sheetFormatPr baseColWidth="10" defaultRowHeight="15"/>
  <cols>
    <col min="1" max="1" width="22" style="54" customWidth="1"/>
    <col min="2" max="2" width="24.85546875" style="54" customWidth="1"/>
    <col min="3" max="3" width="48.85546875" style="54" customWidth="1"/>
    <col min="4" max="4" width="17.85546875" style="55" customWidth="1"/>
    <col min="5" max="5" width="81.42578125" style="54" customWidth="1"/>
    <col min="6" max="6" width="12.28515625" style="55" customWidth="1"/>
    <col min="7" max="7" width="15.8554687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190"/>
      <c r="B5" s="190"/>
      <c r="C5" s="190"/>
      <c r="D5" s="190"/>
      <c r="E5" s="190"/>
      <c r="F5" s="190"/>
      <c r="G5" s="190"/>
      <c r="H5" s="57"/>
    </row>
    <row r="6" spans="1:8">
      <c r="A6" s="190"/>
      <c r="B6" s="190"/>
      <c r="C6" s="190"/>
      <c r="D6" s="190"/>
      <c r="E6" s="190"/>
      <c r="F6" s="190"/>
      <c r="G6" s="190"/>
      <c r="H6" s="57"/>
    </row>
    <row r="7" spans="1:8">
      <c r="A7" s="191"/>
      <c r="B7" s="191"/>
      <c r="C7" s="191"/>
      <c r="D7" s="191"/>
      <c r="E7" s="191"/>
      <c r="F7" s="191"/>
      <c r="G7" s="191"/>
      <c r="H7" s="90"/>
    </row>
    <row r="8" spans="1:8">
      <c r="A8" s="190" t="s">
        <v>418</v>
      </c>
      <c r="B8" s="190"/>
      <c r="C8" s="190"/>
      <c r="D8" s="190"/>
      <c r="E8" s="190"/>
      <c r="F8" s="190"/>
      <c r="G8" s="190"/>
      <c r="H8" s="57"/>
    </row>
    <row r="10" spans="1:8">
      <c r="A10" s="198" t="s">
        <v>3</v>
      </c>
      <c r="B10" s="199"/>
      <c r="C10" s="199"/>
      <c r="D10" s="199"/>
      <c r="E10" s="199"/>
      <c r="F10" s="199"/>
      <c r="G10" s="199"/>
      <c r="H10" s="91"/>
    </row>
    <row r="11" spans="1:8" ht="16.5" customHeight="1">
      <c r="A11" s="92" t="s">
        <v>449</v>
      </c>
      <c r="B11" s="197" t="s">
        <v>454</v>
      </c>
      <c r="C11" s="197"/>
      <c r="D11" s="197"/>
      <c r="E11" s="197"/>
      <c r="F11" s="93"/>
      <c r="G11" s="93"/>
      <c r="H11" s="94"/>
    </row>
    <row r="12" spans="1:8" ht="16.5" customHeight="1">
      <c r="A12" s="94" t="s">
        <v>450</v>
      </c>
      <c r="B12" s="194" t="s">
        <v>451</v>
      </c>
      <c r="C12" s="194"/>
      <c r="D12" s="194"/>
      <c r="E12" s="194"/>
      <c r="F12" s="95"/>
      <c r="G12" s="95"/>
      <c r="H12" s="94"/>
    </row>
    <row r="13" spans="1:8" ht="16.5" customHeight="1">
      <c r="A13" s="96" t="s">
        <v>452</v>
      </c>
      <c r="B13" s="194" t="s">
        <v>453</v>
      </c>
      <c r="C13" s="194"/>
      <c r="D13" s="194"/>
      <c r="E13" s="194"/>
      <c r="F13" s="95"/>
      <c r="G13" s="95"/>
      <c r="H13" s="94"/>
    </row>
    <row r="14" spans="1:8" ht="16.5" customHeight="1">
      <c r="A14" s="96" t="s">
        <v>456</v>
      </c>
      <c r="B14" s="194" t="s">
        <v>463</v>
      </c>
      <c r="C14" s="194"/>
      <c r="D14" s="194"/>
      <c r="E14" s="194"/>
      <c r="F14" s="95"/>
      <c r="G14" s="95"/>
      <c r="H14" s="58"/>
    </row>
    <row r="15" spans="1:8" ht="16.5" customHeight="1">
      <c r="A15" s="96" t="s">
        <v>455</v>
      </c>
      <c r="B15" s="195" t="s">
        <v>458</v>
      </c>
      <c r="C15" s="196"/>
      <c r="D15" s="196"/>
      <c r="E15" s="196"/>
      <c r="F15" s="95"/>
      <c r="G15" s="95"/>
      <c r="H15" s="94"/>
    </row>
    <row r="16" spans="1:8" ht="16.5" customHeight="1">
      <c r="A16" s="169" t="s">
        <v>457</v>
      </c>
      <c r="B16" s="170"/>
      <c r="C16" s="171" t="s">
        <v>325</v>
      </c>
      <c r="D16" s="171"/>
      <c r="E16" s="171"/>
      <c r="F16" s="97"/>
      <c r="G16" s="98"/>
      <c r="H16" s="58"/>
    </row>
    <row r="18" spans="1:8" ht="16.5" customHeight="1">
      <c r="A18" s="167" t="s">
        <v>9</v>
      </c>
      <c r="B18" s="167"/>
      <c r="C18" s="167"/>
      <c r="D18" s="167"/>
      <c r="E18" s="167" t="s">
        <v>10</v>
      </c>
      <c r="F18" s="167"/>
      <c r="G18" s="167"/>
    </row>
    <row r="19" spans="1:8">
      <c r="A19" s="175" t="s">
        <v>11</v>
      </c>
      <c r="B19" s="175"/>
      <c r="C19" s="175"/>
      <c r="D19" s="175"/>
      <c r="E19" s="176" t="s">
        <v>533</v>
      </c>
      <c r="F19" s="176"/>
      <c r="G19" s="176"/>
    </row>
    <row r="21" spans="1:8">
      <c r="A21" s="173" t="s">
        <v>12</v>
      </c>
      <c r="B21" s="173"/>
      <c r="C21" s="173"/>
    </row>
    <row r="22" spans="1:8">
      <c r="A22" s="177" t="s">
        <v>13</v>
      </c>
      <c r="B22" s="177"/>
      <c r="C22" s="177"/>
      <c r="D22" s="177"/>
      <c r="E22" s="177"/>
      <c r="F22" s="177"/>
      <c r="G22" s="177"/>
      <c r="H22" s="90"/>
    </row>
    <row r="24" spans="1:8" ht="21.75" customHeight="1">
      <c r="A24" s="173" t="s">
        <v>14</v>
      </c>
      <c r="B24" s="173"/>
      <c r="C24" s="173"/>
      <c r="D24" s="173"/>
    </row>
    <row r="25" spans="1:8" ht="30">
      <c r="A25" s="167" t="s">
        <v>15</v>
      </c>
      <c r="B25" s="167"/>
      <c r="C25" s="167"/>
      <c r="D25" s="99" t="s">
        <v>16</v>
      </c>
      <c r="E25" s="99" t="s">
        <v>17</v>
      </c>
      <c r="F25" s="99" t="s">
        <v>514</v>
      </c>
      <c r="G25" s="99" t="s">
        <v>19</v>
      </c>
    </row>
    <row r="26" spans="1:8" ht="43.5" customHeight="1">
      <c r="A26" s="174" t="s">
        <v>368</v>
      </c>
      <c r="B26" s="174"/>
      <c r="C26" s="174"/>
      <c r="D26" s="100" t="s">
        <v>513</v>
      </c>
      <c r="E26" s="53" t="s">
        <v>369</v>
      </c>
      <c r="F26" s="59">
        <v>42195</v>
      </c>
      <c r="G26" s="100" t="s">
        <v>23</v>
      </c>
    </row>
    <row r="27" spans="1:8" ht="43.5" customHeight="1">
      <c r="A27" s="178" t="s">
        <v>24</v>
      </c>
      <c r="B27" s="101" t="s">
        <v>327</v>
      </c>
      <c r="C27" s="101" t="s">
        <v>34</v>
      </c>
      <c r="D27" s="102" t="s">
        <v>513</v>
      </c>
      <c r="E27" s="60" t="s">
        <v>35</v>
      </c>
      <c r="F27" s="59">
        <v>41435</v>
      </c>
      <c r="G27" s="102" t="s">
        <v>23</v>
      </c>
    </row>
    <row r="28" spans="1:8" ht="33" customHeight="1">
      <c r="A28" s="179"/>
      <c r="B28" s="101" t="s">
        <v>29</v>
      </c>
      <c r="C28" s="101" t="s">
        <v>30</v>
      </c>
      <c r="D28" s="102" t="s">
        <v>513</v>
      </c>
      <c r="E28" s="60" t="s">
        <v>31</v>
      </c>
      <c r="F28" s="59">
        <v>42075</v>
      </c>
      <c r="G28" s="102" t="s">
        <v>23</v>
      </c>
    </row>
    <row r="29" spans="1:8" ht="28.5" customHeight="1">
      <c r="A29" s="179"/>
      <c r="B29" s="101" t="s">
        <v>328</v>
      </c>
      <c r="C29" s="101" t="s">
        <v>37</v>
      </c>
      <c r="D29" s="102" t="s">
        <v>513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180"/>
      <c r="B30" s="101" t="s">
        <v>326</v>
      </c>
      <c r="C30" s="101" t="s">
        <v>27</v>
      </c>
      <c r="D30" s="102" t="s">
        <v>513</v>
      </c>
      <c r="E30" s="60" t="s">
        <v>28</v>
      </c>
      <c r="F30" s="59">
        <v>41435</v>
      </c>
      <c r="G30" s="102" t="s">
        <v>23</v>
      </c>
    </row>
    <row r="31" spans="1:8" ht="39" customHeight="1">
      <c r="A31" s="172" t="s">
        <v>39</v>
      </c>
      <c r="B31" s="103" t="s">
        <v>329</v>
      </c>
      <c r="C31" s="101" t="s">
        <v>42</v>
      </c>
      <c r="D31" s="102" t="s">
        <v>513</v>
      </c>
      <c r="E31" s="60" t="s">
        <v>43</v>
      </c>
      <c r="F31" s="59">
        <v>41435</v>
      </c>
      <c r="G31" s="102" t="s">
        <v>23</v>
      </c>
    </row>
    <row r="32" spans="1:8" ht="39" customHeight="1">
      <c r="A32" s="172"/>
      <c r="B32" s="104" t="s">
        <v>330</v>
      </c>
      <c r="C32" s="104" t="s">
        <v>45</v>
      </c>
      <c r="D32" s="100" t="s">
        <v>513</v>
      </c>
      <c r="E32" s="53" t="s">
        <v>46</v>
      </c>
      <c r="F32" s="59">
        <v>41435</v>
      </c>
      <c r="G32" s="100" t="s">
        <v>23</v>
      </c>
    </row>
    <row r="33" spans="1:8" ht="69" customHeight="1">
      <c r="A33" s="203" t="s">
        <v>47</v>
      </c>
      <c r="B33" s="105" t="s">
        <v>461</v>
      </c>
      <c r="C33" s="106" t="s">
        <v>462</v>
      </c>
      <c r="D33" s="100" t="s">
        <v>513</v>
      </c>
      <c r="E33" s="136" t="str">
        <f>HYPERLINK("https://mt.gob.do/transparencia/index.php/base-legal/category/resoluciones-3")</f>
        <v>https://mt.gob.do/transparencia/index.php/base-legal/category/resoluciones-3</v>
      </c>
      <c r="F33" s="59">
        <v>44115</v>
      </c>
      <c r="G33" s="100" t="s">
        <v>23</v>
      </c>
    </row>
    <row r="34" spans="1:8" ht="42.75" customHeight="1">
      <c r="A34" s="204"/>
      <c r="B34" s="107" t="s">
        <v>48</v>
      </c>
      <c r="C34" s="108" t="s">
        <v>49</v>
      </c>
      <c r="D34" s="107" t="s">
        <v>513</v>
      </c>
      <c r="E34" s="61" t="s">
        <v>50</v>
      </c>
      <c r="F34" s="62">
        <v>42096</v>
      </c>
      <c r="G34" s="107" t="s">
        <v>23</v>
      </c>
    </row>
    <row r="35" spans="1:8" ht="69.75" customHeight="1">
      <c r="A35" s="204"/>
      <c r="B35" s="100" t="s">
        <v>406</v>
      </c>
      <c r="C35" s="109" t="s">
        <v>407</v>
      </c>
      <c r="D35" s="100" t="s">
        <v>513</v>
      </c>
      <c r="E35" s="53" t="s">
        <v>408</v>
      </c>
      <c r="F35" s="59">
        <v>43446</v>
      </c>
      <c r="G35" s="100" t="s">
        <v>23</v>
      </c>
    </row>
    <row r="36" spans="1:8" ht="43.5" customHeight="1">
      <c r="A36" s="204"/>
      <c r="B36" s="100" t="s">
        <v>409</v>
      </c>
      <c r="C36" s="110" t="s">
        <v>410</v>
      </c>
      <c r="D36" s="100" t="s">
        <v>513</v>
      </c>
      <c r="E36" s="53" t="s">
        <v>411</v>
      </c>
      <c r="F36" s="59">
        <v>37048</v>
      </c>
      <c r="G36" s="100" t="s">
        <v>23</v>
      </c>
    </row>
    <row r="37" spans="1:8" ht="47.25" customHeight="1">
      <c r="A37" s="204"/>
      <c r="B37" s="100" t="s">
        <v>510</v>
      </c>
      <c r="C37" s="110" t="s">
        <v>429</v>
      </c>
      <c r="D37" s="100" t="s">
        <v>513</v>
      </c>
      <c r="E37" s="53" t="s">
        <v>428</v>
      </c>
      <c r="F37" s="59">
        <v>43802</v>
      </c>
      <c r="G37" s="100" t="s">
        <v>23</v>
      </c>
    </row>
    <row r="38" spans="1:8" ht="62.25" customHeight="1">
      <c r="A38" s="205"/>
      <c r="B38" s="100" t="s">
        <v>511</v>
      </c>
      <c r="C38" s="111" t="s">
        <v>464</v>
      </c>
      <c r="D38" s="100" t="s">
        <v>513</v>
      </c>
      <c r="E38" s="136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8" s="59">
        <v>44284</v>
      </c>
      <c r="G38" s="100" t="s">
        <v>23</v>
      </c>
    </row>
    <row r="39" spans="1:8" ht="51" customHeight="1">
      <c r="A39" s="157" t="s">
        <v>51</v>
      </c>
      <c r="B39" s="104" t="s">
        <v>512</v>
      </c>
      <c r="C39" s="104" t="s">
        <v>54</v>
      </c>
      <c r="D39" s="100" t="s">
        <v>513</v>
      </c>
      <c r="E39" s="136" t="s">
        <v>55</v>
      </c>
      <c r="F39" s="59">
        <v>41435</v>
      </c>
      <c r="G39" s="100" t="s">
        <v>23</v>
      </c>
    </row>
    <row r="40" spans="1:8" ht="36" customHeight="1">
      <c r="A40" s="157"/>
      <c r="B40" s="112" t="s">
        <v>56</v>
      </c>
      <c r="C40" s="113" t="s">
        <v>57</v>
      </c>
      <c r="D40" s="100" t="s">
        <v>513</v>
      </c>
      <c r="E40" s="53" t="s">
        <v>58</v>
      </c>
      <c r="F40" s="59">
        <v>41345</v>
      </c>
      <c r="G40" s="100" t="s">
        <v>23</v>
      </c>
    </row>
    <row r="41" spans="1:8" ht="36" customHeight="1">
      <c r="A41" s="157"/>
      <c r="B41" s="114" t="s">
        <v>59</v>
      </c>
      <c r="C41" s="115" t="s">
        <v>60</v>
      </c>
      <c r="D41" s="100" t="s">
        <v>513</v>
      </c>
      <c r="E41" s="53" t="s">
        <v>61</v>
      </c>
      <c r="F41" s="59">
        <v>41345</v>
      </c>
      <c r="G41" s="100" t="s">
        <v>23</v>
      </c>
    </row>
    <row r="42" spans="1:8" ht="52.5" customHeight="1">
      <c r="A42" s="157"/>
      <c r="B42" s="114" t="s">
        <v>414</v>
      </c>
      <c r="C42" s="115" t="s">
        <v>412</v>
      </c>
      <c r="D42" s="100" t="s">
        <v>513</v>
      </c>
      <c r="E42" s="53" t="s">
        <v>416</v>
      </c>
      <c r="F42" s="59">
        <v>43451</v>
      </c>
      <c r="G42" s="100" t="s">
        <v>23</v>
      </c>
    </row>
    <row r="43" spans="1:8" ht="75">
      <c r="A43" s="157"/>
      <c r="B43" s="114" t="s">
        <v>413</v>
      </c>
      <c r="C43" s="115" t="s">
        <v>415</v>
      </c>
      <c r="D43" s="100" t="s">
        <v>513</v>
      </c>
      <c r="E43" s="53" t="s">
        <v>417</v>
      </c>
      <c r="F43" s="59">
        <v>43454</v>
      </c>
      <c r="G43" s="100" t="s">
        <v>23</v>
      </c>
    </row>
    <row r="44" spans="1:8" ht="54.75" customHeight="1">
      <c r="A44" s="157"/>
      <c r="B44" s="116" t="s">
        <v>421</v>
      </c>
      <c r="C44" s="115" t="s">
        <v>420</v>
      </c>
      <c r="D44" s="100" t="s">
        <v>513</v>
      </c>
      <c r="E44" s="136" t="s">
        <v>518</v>
      </c>
      <c r="F44" s="59">
        <v>43521</v>
      </c>
      <c r="G44" s="100" t="s">
        <v>23</v>
      </c>
      <c r="H44" s="63"/>
    </row>
    <row r="45" spans="1:8" ht="45">
      <c r="A45" s="157"/>
      <c r="B45" s="117" t="s">
        <v>423</v>
      </c>
      <c r="C45" s="115" t="s">
        <v>422</v>
      </c>
      <c r="D45" s="100" t="s">
        <v>513</v>
      </c>
      <c r="E45" s="53" t="s">
        <v>424</v>
      </c>
      <c r="F45" s="59">
        <v>43605</v>
      </c>
      <c r="G45" s="100" t="s">
        <v>23</v>
      </c>
      <c r="H45" s="63"/>
    </row>
    <row r="46" spans="1:8" ht="75">
      <c r="A46" s="157"/>
      <c r="B46" s="118" t="s">
        <v>425</v>
      </c>
      <c r="C46" s="115" t="s">
        <v>426</v>
      </c>
      <c r="D46" s="100" t="s">
        <v>513</v>
      </c>
      <c r="E46" s="64" t="s">
        <v>427</v>
      </c>
      <c r="F46" s="59">
        <v>43612</v>
      </c>
      <c r="G46" s="100" t="s">
        <v>23</v>
      </c>
      <c r="H46" s="63"/>
    </row>
    <row r="47" spans="1:8" ht="52.5" customHeight="1">
      <c r="A47" s="157"/>
      <c r="B47" s="118" t="s">
        <v>430</v>
      </c>
      <c r="C47" s="115" t="s">
        <v>431</v>
      </c>
      <c r="D47" s="100" t="s">
        <v>513</v>
      </c>
      <c r="E47" s="64" t="s">
        <v>432</v>
      </c>
      <c r="F47" s="59">
        <v>43802</v>
      </c>
      <c r="G47" s="100" t="s">
        <v>23</v>
      </c>
      <c r="H47" s="63"/>
    </row>
    <row r="48" spans="1:8" ht="37.5" customHeight="1">
      <c r="A48" s="157"/>
      <c r="B48" s="118" t="s">
        <v>433</v>
      </c>
      <c r="C48" s="115" t="s">
        <v>434</v>
      </c>
      <c r="D48" s="100" t="s">
        <v>513</v>
      </c>
      <c r="E48" s="64" t="s">
        <v>435</v>
      </c>
      <c r="F48" s="59">
        <v>43802</v>
      </c>
      <c r="G48" s="100" t="s">
        <v>23</v>
      </c>
      <c r="H48" s="63"/>
    </row>
    <row r="49" spans="1:8" ht="45">
      <c r="A49" s="157"/>
      <c r="B49" s="118" t="s">
        <v>436</v>
      </c>
      <c r="C49" s="115" t="s">
        <v>437</v>
      </c>
      <c r="D49" s="100" t="s">
        <v>513</v>
      </c>
      <c r="E49" s="64" t="s">
        <v>438</v>
      </c>
      <c r="F49" s="59">
        <v>43802</v>
      </c>
      <c r="G49" s="100" t="s">
        <v>23</v>
      </c>
      <c r="H49" s="63"/>
    </row>
    <row r="50" spans="1:8" ht="75">
      <c r="A50" s="157"/>
      <c r="B50" s="118" t="s">
        <v>442</v>
      </c>
      <c r="C50" s="115" t="s">
        <v>443</v>
      </c>
      <c r="D50" s="100" t="s">
        <v>513</v>
      </c>
      <c r="E50" s="142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0" s="59">
        <v>43809</v>
      </c>
      <c r="G50" s="100" t="s">
        <v>23</v>
      </c>
      <c r="H50" s="63"/>
    </row>
    <row r="51" spans="1:8" ht="21.75" customHeight="1">
      <c r="A51" s="95" t="s">
        <v>62</v>
      </c>
      <c r="B51" s="63"/>
      <c r="C51" s="63"/>
      <c r="D51" s="65"/>
      <c r="E51" s="63"/>
      <c r="F51" s="66"/>
      <c r="G51" s="65"/>
      <c r="H51" s="63"/>
    </row>
    <row r="52" spans="1:8" ht="30">
      <c r="A52" s="167" t="s">
        <v>63</v>
      </c>
      <c r="B52" s="167"/>
      <c r="C52" s="167"/>
      <c r="D52" s="99" t="s">
        <v>16</v>
      </c>
      <c r="E52" s="99" t="s">
        <v>17</v>
      </c>
      <c r="F52" s="99" t="s">
        <v>514</v>
      </c>
      <c r="G52" s="99" t="s">
        <v>19</v>
      </c>
    </row>
    <row r="53" spans="1:8" ht="53.25" customHeight="1">
      <c r="A53" s="164" t="s">
        <v>353</v>
      </c>
      <c r="B53" s="165"/>
      <c r="C53" s="166"/>
      <c r="D53" s="100" t="s">
        <v>513</v>
      </c>
      <c r="E53" s="53" t="s">
        <v>370</v>
      </c>
      <c r="F53" s="59">
        <v>41862</v>
      </c>
      <c r="G53" s="100" t="s">
        <v>23</v>
      </c>
    </row>
    <row r="54" spans="1:8" ht="53.25" customHeight="1">
      <c r="A54" s="164" t="s">
        <v>354</v>
      </c>
      <c r="B54" s="165"/>
      <c r="C54" s="166"/>
      <c r="D54" s="100" t="s">
        <v>513</v>
      </c>
      <c r="E54" s="53" t="s">
        <v>371</v>
      </c>
      <c r="F54" s="59">
        <v>40920</v>
      </c>
      <c r="G54" s="100" t="s">
        <v>23</v>
      </c>
    </row>
    <row r="55" spans="1:8" ht="53.25" customHeight="1">
      <c r="A55" s="164" t="s">
        <v>355</v>
      </c>
      <c r="B55" s="165"/>
      <c r="C55" s="166"/>
      <c r="D55" s="100" t="s">
        <v>513</v>
      </c>
      <c r="E55" s="53" t="s">
        <v>372</v>
      </c>
      <c r="F55" s="59">
        <v>41130</v>
      </c>
      <c r="G55" s="100" t="s">
        <v>23</v>
      </c>
    </row>
    <row r="56" spans="1:8" ht="53.25" customHeight="1">
      <c r="A56" s="164" t="s">
        <v>356</v>
      </c>
      <c r="B56" s="165"/>
      <c r="C56" s="166"/>
      <c r="D56" s="100" t="s">
        <v>513</v>
      </c>
      <c r="E56" s="53" t="s">
        <v>419</v>
      </c>
      <c r="F56" s="59">
        <v>41621</v>
      </c>
      <c r="G56" s="100" t="s">
        <v>23</v>
      </c>
    </row>
    <row r="57" spans="1:8" ht="40.5" customHeight="1">
      <c r="A57" s="168" t="s">
        <v>66</v>
      </c>
      <c r="B57" s="168"/>
      <c r="C57" s="168"/>
      <c r="D57" s="100" t="s">
        <v>513</v>
      </c>
      <c r="E57" s="53" t="s">
        <v>67</v>
      </c>
      <c r="F57" s="59">
        <v>39463</v>
      </c>
      <c r="G57" s="100" t="s">
        <v>23</v>
      </c>
    </row>
    <row r="58" spans="1:8" ht="40.5" customHeight="1">
      <c r="A58" s="168" t="s">
        <v>68</v>
      </c>
      <c r="B58" s="168"/>
      <c r="C58" s="168"/>
      <c r="D58" s="100" t="s">
        <v>513</v>
      </c>
      <c r="E58" s="53" t="s">
        <v>69</v>
      </c>
      <c r="F58" s="59">
        <v>39793</v>
      </c>
      <c r="G58" s="100" t="s">
        <v>23</v>
      </c>
    </row>
    <row r="59" spans="1:8" ht="47.25" customHeight="1">
      <c r="A59" s="168" t="s">
        <v>70</v>
      </c>
      <c r="B59" s="168"/>
      <c r="C59" s="168"/>
      <c r="D59" s="100" t="s">
        <v>513</v>
      </c>
      <c r="E59" s="53" t="s">
        <v>71</v>
      </c>
      <c r="F59" s="59">
        <v>39118</v>
      </c>
      <c r="G59" s="100" t="s">
        <v>23</v>
      </c>
    </row>
    <row r="60" spans="1:8" ht="70.5" customHeight="1">
      <c r="A60" s="162" t="s">
        <v>480</v>
      </c>
      <c r="B60" s="162"/>
      <c r="C60" s="162"/>
      <c r="D60" s="100" t="s">
        <v>513</v>
      </c>
      <c r="E60" s="53" t="s">
        <v>73</v>
      </c>
      <c r="F60" s="59">
        <v>39121</v>
      </c>
      <c r="G60" s="100" t="s">
        <v>23</v>
      </c>
    </row>
    <row r="61" spans="1:8" ht="57.75" customHeight="1">
      <c r="A61" s="162" t="s">
        <v>74</v>
      </c>
      <c r="B61" s="162"/>
      <c r="C61" s="162"/>
      <c r="D61" s="100" t="s">
        <v>513</v>
      </c>
      <c r="E61" s="53" t="s">
        <v>75</v>
      </c>
      <c r="F61" s="59">
        <v>39090</v>
      </c>
      <c r="G61" s="100" t="s">
        <v>23</v>
      </c>
    </row>
    <row r="62" spans="1:8" ht="48" customHeight="1">
      <c r="A62" s="162" t="s">
        <v>76</v>
      </c>
      <c r="B62" s="162"/>
      <c r="C62" s="162"/>
      <c r="D62" s="100" t="s">
        <v>513</v>
      </c>
      <c r="E62" s="53" t="s">
        <v>77</v>
      </c>
      <c r="F62" s="59">
        <v>39079</v>
      </c>
      <c r="G62" s="100" t="s">
        <v>23</v>
      </c>
    </row>
    <row r="63" spans="1:8" ht="60" customHeight="1">
      <c r="A63" s="162" t="s">
        <v>78</v>
      </c>
      <c r="B63" s="162"/>
      <c r="C63" s="162"/>
      <c r="D63" s="100" t="s">
        <v>513</v>
      </c>
      <c r="E63" s="53" t="s">
        <v>79</v>
      </c>
      <c r="F63" s="59">
        <v>39004</v>
      </c>
      <c r="G63" s="100" t="s">
        <v>23</v>
      </c>
    </row>
    <row r="64" spans="1:8" ht="54" customHeight="1">
      <c r="A64" s="162" t="s">
        <v>80</v>
      </c>
      <c r="B64" s="162"/>
      <c r="C64" s="162"/>
      <c r="D64" s="100" t="s">
        <v>513</v>
      </c>
      <c r="E64" s="53" t="s">
        <v>81</v>
      </c>
      <c r="F64" s="59">
        <v>39038</v>
      </c>
      <c r="G64" s="100" t="s">
        <v>23</v>
      </c>
    </row>
    <row r="65" spans="1:7" ht="35.25" customHeight="1">
      <c r="A65" s="162" t="s">
        <v>361</v>
      </c>
      <c r="B65" s="162"/>
      <c r="C65" s="162"/>
      <c r="D65" s="100" t="s">
        <v>513</v>
      </c>
      <c r="E65" s="53" t="s">
        <v>83</v>
      </c>
      <c r="F65" s="59">
        <v>38737</v>
      </c>
      <c r="G65" s="100" t="s">
        <v>23</v>
      </c>
    </row>
    <row r="66" spans="1:7" ht="33" customHeight="1">
      <c r="A66" s="162" t="s">
        <v>362</v>
      </c>
      <c r="B66" s="162"/>
      <c r="C66" s="162"/>
      <c r="D66" s="100" t="s">
        <v>513</v>
      </c>
      <c r="E66" s="53" t="s">
        <v>85</v>
      </c>
      <c r="F66" s="59" t="s">
        <v>86</v>
      </c>
      <c r="G66" s="100" t="s">
        <v>23</v>
      </c>
    </row>
    <row r="67" spans="1:7" ht="42" customHeight="1">
      <c r="A67" s="162" t="s">
        <v>87</v>
      </c>
      <c r="B67" s="162"/>
      <c r="C67" s="162"/>
      <c r="D67" s="100" t="s">
        <v>513</v>
      </c>
      <c r="E67" s="53" t="s">
        <v>88</v>
      </c>
      <c r="F67" s="59">
        <v>38006</v>
      </c>
      <c r="G67" s="100" t="s">
        <v>23</v>
      </c>
    </row>
    <row r="68" spans="1:7" ht="53.25" customHeight="1">
      <c r="A68" s="162" t="s">
        <v>89</v>
      </c>
      <c r="B68" s="162"/>
      <c r="C68" s="162"/>
      <c r="D68" s="100" t="s">
        <v>513</v>
      </c>
      <c r="E68" s="53" t="s">
        <v>90</v>
      </c>
      <c r="F68" s="59">
        <v>38408</v>
      </c>
      <c r="G68" s="100" t="s">
        <v>23</v>
      </c>
    </row>
    <row r="69" spans="1:7" ht="65.25" customHeight="1">
      <c r="A69" s="162" t="s">
        <v>91</v>
      </c>
      <c r="B69" s="162"/>
      <c r="C69" s="162"/>
      <c r="D69" s="100" t="s">
        <v>513</v>
      </c>
      <c r="E69" s="53" t="s">
        <v>377</v>
      </c>
      <c r="F69" s="59">
        <v>37099</v>
      </c>
      <c r="G69" s="100" t="s">
        <v>23</v>
      </c>
    </row>
    <row r="70" spans="1:7" ht="24.75" customHeight="1">
      <c r="A70" s="95" t="s">
        <v>97</v>
      </c>
      <c r="B70" s="63"/>
      <c r="C70" s="63"/>
      <c r="D70" s="65"/>
      <c r="E70" s="63"/>
      <c r="F70" s="66"/>
      <c r="G70" s="65"/>
    </row>
    <row r="71" spans="1:7" ht="30">
      <c r="A71" s="167" t="s">
        <v>63</v>
      </c>
      <c r="B71" s="167"/>
      <c r="C71" s="167"/>
      <c r="D71" s="99" t="s">
        <v>16</v>
      </c>
      <c r="E71" s="99" t="s">
        <v>17</v>
      </c>
      <c r="F71" s="99" t="s">
        <v>514</v>
      </c>
      <c r="G71" s="99" t="s">
        <v>19</v>
      </c>
    </row>
    <row r="72" spans="1:7" ht="48" customHeight="1">
      <c r="A72" s="161" t="s">
        <v>357</v>
      </c>
      <c r="B72" s="161"/>
      <c r="C72" s="161"/>
      <c r="D72" s="100" t="s">
        <v>513</v>
      </c>
      <c r="E72" s="53" t="s">
        <v>374</v>
      </c>
      <c r="F72" s="59">
        <v>42774</v>
      </c>
      <c r="G72" s="100" t="s">
        <v>23</v>
      </c>
    </row>
    <row r="73" spans="1:7" ht="25.5" customHeight="1">
      <c r="A73" s="161" t="s">
        <v>115</v>
      </c>
      <c r="B73" s="161"/>
      <c r="C73" s="161"/>
      <c r="D73" s="100" t="s">
        <v>513</v>
      </c>
      <c r="E73" s="53" t="s">
        <v>116</v>
      </c>
      <c r="F73" s="59">
        <v>42925</v>
      </c>
      <c r="G73" s="100" t="s">
        <v>23</v>
      </c>
    </row>
    <row r="74" spans="1:7" ht="57" customHeight="1">
      <c r="A74" s="161" t="s">
        <v>358</v>
      </c>
      <c r="B74" s="161"/>
      <c r="C74" s="161"/>
      <c r="D74" s="100" t="s">
        <v>513</v>
      </c>
      <c r="E74" s="53" t="s">
        <v>373</v>
      </c>
      <c r="F74" s="59">
        <v>42992</v>
      </c>
      <c r="G74" s="100" t="s">
        <v>23</v>
      </c>
    </row>
    <row r="75" spans="1:7" ht="54.75" customHeight="1">
      <c r="A75" s="161" t="s">
        <v>359</v>
      </c>
      <c r="B75" s="161"/>
      <c r="C75" s="161"/>
      <c r="D75" s="100" t="s">
        <v>513</v>
      </c>
      <c r="E75" s="53" t="s">
        <v>375</v>
      </c>
      <c r="F75" s="59">
        <v>42792</v>
      </c>
      <c r="G75" s="100" t="s">
        <v>23</v>
      </c>
    </row>
    <row r="76" spans="1:7" ht="59.25" customHeight="1">
      <c r="A76" s="161" t="s">
        <v>360</v>
      </c>
      <c r="B76" s="161"/>
      <c r="C76" s="161"/>
      <c r="D76" s="100" t="s">
        <v>513</v>
      </c>
      <c r="E76" s="53" t="s">
        <v>376</v>
      </c>
      <c r="F76" s="59">
        <v>41794</v>
      </c>
      <c r="G76" s="100" t="s">
        <v>23</v>
      </c>
    </row>
    <row r="77" spans="1:7" ht="40.5" customHeight="1">
      <c r="A77" s="161" t="s">
        <v>98</v>
      </c>
      <c r="B77" s="161"/>
      <c r="C77" s="161"/>
      <c r="D77" s="100" t="s">
        <v>513</v>
      </c>
      <c r="E77" s="53" t="s">
        <v>94</v>
      </c>
      <c r="F77" s="59">
        <v>41158</v>
      </c>
      <c r="G77" s="100" t="s">
        <v>23</v>
      </c>
    </row>
    <row r="78" spans="1:7" ht="39" customHeight="1">
      <c r="A78" s="161" t="s">
        <v>99</v>
      </c>
      <c r="B78" s="161"/>
      <c r="C78" s="161"/>
      <c r="D78" s="100" t="s">
        <v>513</v>
      </c>
      <c r="E78" s="53" t="s">
        <v>100</v>
      </c>
      <c r="F78" s="59">
        <v>41142</v>
      </c>
      <c r="G78" s="100" t="s">
        <v>23</v>
      </c>
    </row>
    <row r="79" spans="1:7" ht="36.75" customHeight="1">
      <c r="A79" s="161" t="s">
        <v>101</v>
      </c>
      <c r="B79" s="161"/>
      <c r="C79" s="161"/>
      <c r="D79" s="100" t="s">
        <v>513</v>
      </c>
      <c r="E79" s="53" t="s">
        <v>102</v>
      </c>
      <c r="F79" s="59">
        <v>42893</v>
      </c>
      <c r="G79" s="100" t="s">
        <v>23</v>
      </c>
    </row>
    <row r="80" spans="1:7" ht="41.25" customHeight="1">
      <c r="A80" s="161" t="s">
        <v>103</v>
      </c>
      <c r="B80" s="161"/>
      <c r="C80" s="161"/>
      <c r="D80" s="100" t="s">
        <v>513</v>
      </c>
      <c r="E80" s="53" t="s">
        <v>104</v>
      </c>
      <c r="F80" s="59">
        <v>40073</v>
      </c>
      <c r="G80" s="100" t="s">
        <v>23</v>
      </c>
    </row>
    <row r="81" spans="1:7" ht="39" customHeight="1">
      <c r="A81" s="161" t="s">
        <v>119</v>
      </c>
      <c r="B81" s="161"/>
      <c r="C81" s="161"/>
      <c r="D81" s="100" t="s">
        <v>513</v>
      </c>
      <c r="E81" s="53" t="s">
        <v>345</v>
      </c>
      <c r="F81" s="59">
        <v>40015</v>
      </c>
      <c r="G81" s="100" t="s">
        <v>23</v>
      </c>
    </row>
    <row r="82" spans="1:7" ht="39" customHeight="1">
      <c r="A82" s="161" t="s">
        <v>121</v>
      </c>
      <c r="B82" s="161"/>
      <c r="C82" s="161"/>
      <c r="D82" s="100" t="s">
        <v>513</v>
      </c>
      <c r="E82" s="53" t="s">
        <v>120</v>
      </c>
      <c r="F82" s="59">
        <v>40023</v>
      </c>
      <c r="G82" s="100" t="s">
        <v>23</v>
      </c>
    </row>
    <row r="83" spans="1:7" ht="43.5" customHeight="1">
      <c r="A83" s="161" t="s">
        <v>122</v>
      </c>
      <c r="B83" s="161"/>
      <c r="C83" s="161"/>
      <c r="D83" s="100" t="s">
        <v>513</v>
      </c>
      <c r="E83" s="53" t="s">
        <v>123</v>
      </c>
      <c r="F83" s="59">
        <v>40015</v>
      </c>
      <c r="G83" s="100" t="s">
        <v>23</v>
      </c>
    </row>
    <row r="84" spans="1:7" ht="39" customHeight="1">
      <c r="A84" s="161" t="s">
        <v>124</v>
      </c>
      <c r="B84" s="161"/>
      <c r="C84" s="161"/>
      <c r="D84" s="100" t="s">
        <v>513</v>
      </c>
      <c r="E84" s="53" t="s">
        <v>125</v>
      </c>
      <c r="F84" s="59">
        <v>40015</v>
      </c>
      <c r="G84" s="100" t="s">
        <v>23</v>
      </c>
    </row>
    <row r="85" spans="1:7" ht="41.25" customHeight="1">
      <c r="A85" s="161" t="s">
        <v>126</v>
      </c>
      <c r="B85" s="161"/>
      <c r="C85" s="161"/>
      <c r="D85" s="102" t="s">
        <v>513</v>
      </c>
      <c r="E85" s="60" t="s">
        <v>127</v>
      </c>
      <c r="F85" s="59">
        <v>40015</v>
      </c>
      <c r="G85" s="102" t="s">
        <v>23</v>
      </c>
    </row>
    <row r="86" spans="1:7" ht="33.75" customHeight="1">
      <c r="A86" s="161" t="s">
        <v>105</v>
      </c>
      <c r="B86" s="161"/>
      <c r="C86" s="161"/>
      <c r="D86" s="100" t="s">
        <v>513</v>
      </c>
      <c r="E86" s="53" t="s">
        <v>106</v>
      </c>
      <c r="F86" s="59">
        <v>39324</v>
      </c>
      <c r="G86" s="100" t="s">
        <v>23</v>
      </c>
    </row>
    <row r="87" spans="1:7" ht="33" customHeight="1">
      <c r="A87" s="161" t="s">
        <v>109</v>
      </c>
      <c r="B87" s="161"/>
      <c r="C87" s="161"/>
      <c r="D87" s="100" t="s">
        <v>513</v>
      </c>
      <c r="E87" s="53" t="s">
        <v>110</v>
      </c>
      <c r="F87" s="59">
        <v>42923</v>
      </c>
      <c r="G87" s="100" t="s">
        <v>23</v>
      </c>
    </row>
    <row r="88" spans="1:7" ht="33" customHeight="1">
      <c r="A88" s="161" t="s">
        <v>111</v>
      </c>
      <c r="B88" s="161"/>
      <c r="C88" s="161"/>
      <c r="D88" s="100" t="s">
        <v>513</v>
      </c>
      <c r="E88" s="53" t="s">
        <v>112</v>
      </c>
      <c r="F88" s="59">
        <v>38408</v>
      </c>
      <c r="G88" s="100" t="s">
        <v>23</v>
      </c>
    </row>
    <row r="89" spans="1:7" ht="39.75" customHeight="1">
      <c r="A89" s="161" t="s">
        <v>113</v>
      </c>
      <c r="B89" s="161"/>
      <c r="C89" s="161"/>
      <c r="D89" s="100" t="s">
        <v>513</v>
      </c>
      <c r="E89" s="53" t="s">
        <v>114</v>
      </c>
      <c r="F89" s="59">
        <v>38323</v>
      </c>
      <c r="G89" s="100" t="s">
        <v>23</v>
      </c>
    </row>
    <row r="90" spans="1:7" ht="28.5" customHeight="1">
      <c r="A90" s="181" t="s">
        <v>304</v>
      </c>
      <c r="B90" s="181"/>
      <c r="C90" s="181"/>
      <c r="D90" s="181"/>
      <c r="E90" s="67"/>
      <c r="F90" s="68"/>
      <c r="G90" s="69"/>
    </row>
    <row r="91" spans="1:7" ht="42.75" customHeight="1">
      <c r="A91" s="167" t="s">
        <v>63</v>
      </c>
      <c r="B91" s="167"/>
      <c r="C91" s="167"/>
      <c r="D91" s="99" t="s">
        <v>16</v>
      </c>
      <c r="E91" s="99" t="s">
        <v>17</v>
      </c>
      <c r="F91" s="99" t="s">
        <v>514</v>
      </c>
      <c r="G91" s="99" t="s">
        <v>19</v>
      </c>
    </row>
    <row r="92" spans="1:7" s="71" customFormat="1" ht="67.5" customHeight="1">
      <c r="A92" s="201" t="s">
        <v>470</v>
      </c>
      <c r="B92" s="201"/>
      <c r="C92" s="202"/>
      <c r="D92" s="102" t="s">
        <v>513</v>
      </c>
      <c r="E92" s="70" t="s">
        <v>465</v>
      </c>
      <c r="F92" s="148">
        <v>44323</v>
      </c>
      <c r="G92" s="149" t="s">
        <v>469</v>
      </c>
    </row>
    <row r="93" spans="1:7" s="71" customFormat="1" ht="67.5" customHeight="1">
      <c r="A93" s="152" t="s">
        <v>532</v>
      </c>
      <c r="B93" s="152"/>
      <c r="C93" s="153"/>
      <c r="D93" s="102" t="s">
        <v>513</v>
      </c>
      <c r="E93" s="70" t="s">
        <v>530</v>
      </c>
      <c r="F93" s="148">
        <v>44024</v>
      </c>
      <c r="G93" s="149" t="s">
        <v>469</v>
      </c>
    </row>
    <row r="94" spans="1:7" s="71" customFormat="1" ht="67.5" customHeight="1">
      <c r="A94" s="151" t="s">
        <v>529</v>
      </c>
      <c r="B94" s="152"/>
      <c r="C94" s="153"/>
      <c r="D94" s="145" t="s">
        <v>513</v>
      </c>
      <c r="E94" s="83" t="s">
        <v>528</v>
      </c>
      <c r="F94" s="59" t="s">
        <v>531</v>
      </c>
      <c r="G94" s="132" t="s">
        <v>469</v>
      </c>
    </row>
    <row r="95" spans="1:7" ht="39" customHeight="1">
      <c r="A95" s="161" t="s">
        <v>132</v>
      </c>
      <c r="B95" s="161"/>
      <c r="C95" s="161"/>
      <c r="D95" s="100" t="s">
        <v>513</v>
      </c>
      <c r="E95" s="53" t="s">
        <v>133</v>
      </c>
      <c r="F95" s="59">
        <v>41430</v>
      </c>
      <c r="G95" s="100" t="s">
        <v>23</v>
      </c>
    </row>
    <row r="96" spans="1:7" ht="42.75" customHeight="1">
      <c r="A96" s="161" t="s">
        <v>331</v>
      </c>
      <c r="B96" s="161"/>
      <c r="C96" s="161"/>
      <c r="D96" s="100" t="s">
        <v>513</v>
      </c>
      <c r="E96" s="53" t="s">
        <v>346</v>
      </c>
      <c r="F96" s="59">
        <v>41430</v>
      </c>
      <c r="G96" s="100" t="s">
        <v>23</v>
      </c>
    </row>
    <row r="97" spans="1:7" ht="60" customHeight="1">
      <c r="A97" s="161" t="s">
        <v>363</v>
      </c>
      <c r="B97" s="161"/>
      <c r="C97" s="161"/>
      <c r="D97" s="100" t="s">
        <v>513</v>
      </c>
      <c r="E97" s="53" t="s">
        <v>397</v>
      </c>
      <c r="F97" s="59">
        <v>43269</v>
      </c>
      <c r="G97" s="100" t="s">
        <v>23</v>
      </c>
    </row>
    <row r="98" spans="1:7" ht="42.75" customHeight="1">
      <c r="A98" s="161" t="s">
        <v>364</v>
      </c>
      <c r="B98" s="161"/>
      <c r="C98" s="161"/>
      <c r="D98" s="100" t="s">
        <v>513</v>
      </c>
      <c r="E98" s="53" t="s">
        <v>398</v>
      </c>
      <c r="F98" s="59">
        <v>43258</v>
      </c>
      <c r="G98" s="100" t="s">
        <v>23</v>
      </c>
    </row>
    <row r="99" spans="1:7" ht="67.5" customHeight="1">
      <c r="A99" s="161" t="s">
        <v>481</v>
      </c>
      <c r="B99" s="161"/>
      <c r="C99" s="161"/>
      <c r="D99" s="100" t="s">
        <v>513</v>
      </c>
      <c r="E99" s="136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99" s="59" t="s">
        <v>448</v>
      </c>
      <c r="G99" s="100" t="s">
        <v>23</v>
      </c>
    </row>
    <row r="100" spans="1:7" ht="52.5" customHeight="1">
      <c r="A100" s="161" t="s">
        <v>444</v>
      </c>
      <c r="B100" s="161"/>
      <c r="C100" s="161"/>
      <c r="D100" s="100" t="s">
        <v>513</v>
      </c>
      <c r="E100" s="136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100" s="59" t="s">
        <v>445</v>
      </c>
      <c r="G100" s="100" t="s">
        <v>23</v>
      </c>
    </row>
    <row r="101" spans="1:7" ht="63" customHeight="1">
      <c r="A101" s="161" t="s">
        <v>446</v>
      </c>
      <c r="B101" s="161"/>
      <c r="C101" s="161"/>
      <c r="D101" s="100" t="s">
        <v>513</v>
      </c>
      <c r="E101" s="136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101" s="59" t="s">
        <v>447</v>
      </c>
      <c r="G101" s="100" t="s">
        <v>23</v>
      </c>
    </row>
    <row r="102" spans="1:7" ht="52.5" customHeight="1">
      <c r="A102" s="161" t="s">
        <v>459</v>
      </c>
      <c r="B102" s="161"/>
      <c r="C102" s="161"/>
      <c r="D102" s="100" t="s">
        <v>517</v>
      </c>
      <c r="E102" s="136" t="str">
        <f>HYPERLINK("https://mt.gob.do/transparencia/index.php/marco-legal-de-transparencia/category/resoluciones")</f>
        <v>https://mt.gob.do/transparencia/index.php/marco-legal-de-transparencia/category/resoluciones</v>
      </c>
      <c r="F102" s="59">
        <v>44111</v>
      </c>
      <c r="G102" s="100" t="s">
        <v>23</v>
      </c>
    </row>
    <row r="103" spans="1:7" ht="84" customHeight="1">
      <c r="A103" s="161" t="s">
        <v>460</v>
      </c>
      <c r="B103" s="161"/>
      <c r="C103" s="161"/>
      <c r="D103" s="100" t="s">
        <v>513</v>
      </c>
      <c r="E103" s="143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3" s="59">
        <v>44105</v>
      </c>
      <c r="G103" s="100" t="s">
        <v>23</v>
      </c>
    </row>
    <row r="104" spans="1:7" ht="45.75" customHeight="1">
      <c r="A104" s="161" t="s">
        <v>365</v>
      </c>
      <c r="B104" s="161"/>
      <c r="C104" s="161"/>
      <c r="D104" s="100" t="s">
        <v>513</v>
      </c>
      <c r="E104" s="53" t="s">
        <v>399</v>
      </c>
      <c r="F104" s="59">
        <v>43310</v>
      </c>
      <c r="G104" s="100" t="s">
        <v>23</v>
      </c>
    </row>
    <row r="105" spans="1:7" ht="40.5" customHeight="1">
      <c r="A105" s="161" t="s">
        <v>366</v>
      </c>
      <c r="B105" s="161"/>
      <c r="C105" s="161"/>
      <c r="D105" s="100" t="s">
        <v>513</v>
      </c>
      <c r="E105" s="53" t="s">
        <v>400</v>
      </c>
      <c r="F105" s="59">
        <v>41690</v>
      </c>
      <c r="G105" s="100" t="s">
        <v>23</v>
      </c>
    </row>
    <row r="106" spans="1:7" ht="45.75" customHeight="1">
      <c r="A106" s="161" t="s">
        <v>367</v>
      </c>
      <c r="B106" s="161"/>
      <c r="C106" s="161"/>
      <c r="D106" s="100" t="s">
        <v>513</v>
      </c>
      <c r="E106" s="53" t="s">
        <v>401</v>
      </c>
      <c r="F106" s="59">
        <v>42101</v>
      </c>
      <c r="G106" s="100" t="s">
        <v>23</v>
      </c>
    </row>
    <row r="107" spans="1:7" ht="24.75" customHeight="1">
      <c r="A107" s="192" t="s">
        <v>305</v>
      </c>
      <c r="B107" s="193"/>
      <c r="C107" s="193"/>
      <c r="D107" s="74"/>
      <c r="E107" s="75"/>
      <c r="F107" s="76"/>
      <c r="G107" s="77"/>
    </row>
    <row r="108" spans="1:7" ht="30">
      <c r="A108" s="167" t="s">
        <v>63</v>
      </c>
      <c r="B108" s="167"/>
      <c r="C108" s="167"/>
      <c r="D108" s="99" t="s">
        <v>16</v>
      </c>
      <c r="E108" s="99" t="s">
        <v>17</v>
      </c>
      <c r="F108" s="99" t="s">
        <v>514</v>
      </c>
      <c r="G108" s="99" t="s">
        <v>19</v>
      </c>
    </row>
    <row r="109" spans="1:7" ht="38.25" customHeight="1">
      <c r="A109" s="162" t="s">
        <v>137</v>
      </c>
      <c r="B109" s="162"/>
      <c r="C109" s="162"/>
      <c r="D109" s="100" t="s">
        <v>513</v>
      </c>
      <c r="E109" s="53" t="s">
        <v>138</v>
      </c>
      <c r="F109" s="59">
        <v>41927</v>
      </c>
      <c r="G109" s="100" t="s">
        <v>23</v>
      </c>
    </row>
    <row r="110" spans="1:7">
      <c r="A110" s="120"/>
      <c r="B110" s="120"/>
      <c r="C110" s="120"/>
      <c r="D110" s="121"/>
      <c r="E110" s="78"/>
      <c r="F110" s="122"/>
      <c r="G110" s="121"/>
    </row>
    <row r="111" spans="1:7">
      <c r="A111" s="181" t="s">
        <v>139</v>
      </c>
      <c r="B111" s="181"/>
      <c r="C111" s="181"/>
      <c r="D111" s="69"/>
      <c r="E111" s="67"/>
      <c r="F111" s="68"/>
      <c r="G111" s="69"/>
    </row>
    <row r="112" spans="1:7" ht="30" customHeight="1">
      <c r="A112" s="167" t="s">
        <v>63</v>
      </c>
      <c r="B112" s="167"/>
      <c r="C112" s="167"/>
      <c r="D112" s="99" t="s">
        <v>16</v>
      </c>
      <c r="E112" s="99" t="s">
        <v>17</v>
      </c>
      <c r="F112" s="99" t="s">
        <v>527</v>
      </c>
      <c r="G112" s="99" t="s">
        <v>19</v>
      </c>
    </row>
    <row r="113" spans="1:7" ht="25.5" customHeight="1">
      <c r="A113" s="151" t="s">
        <v>378</v>
      </c>
      <c r="B113" s="152"/>
      <c r="C113" s="153"/>
      <c r="D113" s="102" t="s">
        <v>141</v>
      </c>
      <c r="E113" s="136" t="s">
        <v>516</v>
      </c>
      <c r="F113" s="59">
        <v>38408</v>
      </c>
      <c r="G113" s="102" t="s">
        <v>23</v>
      </c>
    </row>
    <row r="114" spans="1:7">
      <c r="A114" s="121"/>
      <c r="B114" s="121"/>
      <c r="C114" s="121"/>
      <c r="D114" s="121"/>
      <c r="E114" s="78"/>
      <c r="F114" s="122"/>
      <c r="G114" s="121"/>
    </row>
    <row r="115" spans="1:7" ht="21.75" customHeight="1">
      <c r="A115" s="181" t="s">
        <v>312</v>
      </c>
      <c r="B115" s="181"/>
      <c r="C115" s="181"/>
      <c r="D115" s="69"/>
      <c r="E115" s="67"/>
      <c r="F115" s="68"/>
      <c r="G115" s="69"/>
    </row>
    <row r="116" spans="1:7" ht="30" customHeight="1">
      <c r="A116" s="167" t="s">
        <v>63</v>
      </c>
      <c r="B116" s="167"/>
      <c r="C116" s="167"/>
      <c r="D116" s="123" t="s">
        <v>16</v>
      </c>
      <c r="E116" s="99" t="s">
        <v>17</v>
      </c>
      <c r="F116" s="99" t="s">
        <v>514</v>
      </c>
      <c r="G116" s="99" t="s">
        <v>19</v>
      </c>
    </row>
    <row r="117" spans="1:7" ht="28.5" customHeight="1">
      <c r="A117" s="162" t="s">
        <v>143</v>
      </c>
      <c r="B117" s="162"/>
      <c r="C117" s="162"/>
      <c r="D117" s="100" t="s">
        <v>144</v>
      </c>
      <c r="E117" s="53" t="s">
        <v>145</v>
      </c>
      <c r="F117" s="59">
        <v>41698</v>
      </c>
      <c r="G117" s="100" t="s">
        <v>23</v>
      </c>
    </row>
    <row r="118" spans="1:7" ht="34.5" customHeight="1">
      <c r="A118" s="162" t="s">
        <v>146</v>
      </c>
      <c r="B118" s="162"/>
      <c r="C118" s="162"/>
      <c r="D118" s="100" t="s">
        <v>513</v>
      </c>
      <c r="E118" s="53" t="s">
        <v>439</v>
      </c>
      <c r="F118" s="59">
        <v>41698</v>
      </c>
      <c r="G118" s="100" t="s">
        <v>23</v>
      </c>
    </row>
    <row r="119" spans="1:7" ht="42" customHeight="1">
      <c r="A119" s="162" t="s">
        <v>148</v>
      </c>
      <c r="B119" s="162"/>
      <c r="C119" s="162"/>
      <c r="D119" s="100" t="s">
        <v>513</v>
      </c>
      <c r="E119" s="53" t="s">
        <v>149</v>
      </c>
      <c r="F119" s="59">
        <v>41305</v>
      </c>
      <c r="G119" s="100" t="s">
        <v>150</v>
      </c>
    </row>
    <row r="120" spans="1:7" ht="33.75" customHeight="1">
      <c r="A120" s="162" t="s">
        <v>151</v>
      </c>
      <c r="B120" s="162"/>
      <c r="C120" s="162"/>
      <c r="D120" s="100" t="s">
        <v>513</v>
      </c>
      <c r="E120" s="53" t="s">
        <v>152</v>
      </c>
      <c r="F120" s="59">
        <v>41698</v>
      </c>
      <c r="G120" s="100" t="s">
        <v>23</v>
      </c>
    </row>
    <row r="121" spans="1:7" ht="30.75" customHeight="1">
      <c r="A121" s="162" t="s">
        <v>153</v>
      </c>
      <c r="B121" s="162"/>
      <c r="C121" s="162"/>
      <c r="D121" s="100" t="s">
        <v>513</v>
      </c>
      <c r="E121" s="53" t="s">
        <v>154</v>
      </c>
      <c r="F121" s="59">
        <v>41698</v>
      </c>
      <c r="G121" s="100" t="s">
        <v>150</v>
      </c>
    </row>
    <row r="122" spans="1:7" ht="39" customHeight="1">
      <c r="A122" s="162" t="s">
        <v>379</v>
      </c>
      <c r="B122" s="162"/>
      <c r="C122" s="162"/>
      <c r="D122" s="100" t="s">
        <v>144</v>
      </c>
      <c r="E122" s="53" t="s">
        <v>164</v>
      </c>
      <c r="F122" s="59">
        <v>41699</v>
      </c>
      <c r="G122" s="100" t="s">
        <v>150</v>
      </c>
    </row>
    <row r="123" spans="1:7" ht="23.25" customHeight="1">
      <c r="A123" s="162" t="s">
        <v>380</v>
      </c>
      <c r="B123" s="162"/>
      <c r="C123" s="162"/>
      <c r="D123" s="100" t="s">
        <v>144</v>
      </c>
      <c r="E123" s="136" t="s">
        <v>156</v>
      </c>
      <c r="F123" s="59">
        <v>41883</v>
      </c>
      <c r="G123" s="100" t="s">
        <v>23</v>
      </c>
    </row>
    <row r="124" spans="1:7" ht="32.25" customHeight="1">
      <c r="A124" s="162" t="s">
        <v>157</v>
      </c>
      <c r="B124" s="162"/>
      <c r="C124" s="162"/>
      <c r="D124" s="100" t="s">
        <v>526</v>
      </c>
      <c r="E124" s="53" t="s">
        <v>158</v>
      </c>
      <c r="F124" s="59">
        <v>43039</v>
      </c>
      <c r="G124" s="100" t="s">
        <v>23</v>
      </c>
    </row>
    <row r="125" spans="1:7" ht="27" customHeight="1">
      <c r="A125" s="162" t="s">
        <v>381</v>
      </c>
      <c r="B125" s="162"/>
      <c r="C125" s="162"/>
      <c r="D125" s="100" t="s">
        <v>522</v>
      </c>
      <c r="E125" s="136" t="s">
        <v>160</v>
      </c>
      <c r="F125" s="59">
        <v>41698</v>
      </c>
      <c r="G125" s="100" t="s">
        <v>23</v>
      </c>
    </row>
    <row r="126" spans="1:7">
      <c r="A126" s="124"/>
      <c r="B126" s="79"/>
      <c r="C126" s="79"/>
      <c r="D126" s="80"/>
      <c r="E126" s="79"/>
      <c r="F126" s="81"/>
      <c r="G126" s="80"/>
    </row>
    <row r="127" spans="1:7" ht="19.5" customHeight="1">
      <c r="A127" s="181" t="s">
        <v>313</v>
      </c>
      <c r="B127" s="181"/>
      <c r="C127" s="181"/>
      <c r="D127" s="69"/>
      <c r="E127" s="67"/>
      <c r="F127" s="68"/>
      <c r="G127" s="69"/>
    </row>
    <row r="128" spans="1:7" ht="30" customHeight="1">
      <c r="A128" s="167" t="s">
        <v>63</v>
      </c>
      <c r="B128" s="167"/>
      <c r="C128" s="167"/>
      <c r="D128" s="99" t="s">
        <v>16</v>
      </c>
      <c r="E128" s="99" t="s">
        <v>17</v>
      </c>
      <c r="F128" s="99" t="s">
        <v>519</v>
      </c>
      <c r="G128" s="99" t="s">
        <v>19</v>
      </c>
    </row>
    <row r="129" spans="1:7" ht="35.25" customHeight="1">
      <c r="A129" s="162" t="s">
        <v>382</v>
      </c>
      <c r="B129" s="162"/>
      <c r="C129" s="162"/>
      <c r="D129" s="102" t="s">
        <v>513</v>
      </c>
      <c r="E129" s="53" t="s">
        <v>166</v>
      </c>
      <c r="F129" s="59">
        <v>43078</v>
      </c>
      <c r="G129" s="100" t="s">
        <v>23</v>
      </c>
    </row>
    <row r="130" spans="1:7" ht="39" customHeight="1">
      <c r="A130" s="162" t="s">
        <v>384</v>
      </c>
      <c r="B130" s="162"/>
      <c r="C130" s="162"/>
      <c r="D130" s="102" t="s">
        <v>513</v>
      </c>
      <c r="E130" s="53" t="s">
        <v>168</v>
      </c>
      <c r="F130" s="59">
        <v>43131</v>
      </c>
      <c r="G130" s="100" t="s">
        <v>23</v>
      </c>
    </row>
    <row r="131" spans="1:7" ht="36" customHeight="1">
      <c r="A131" s="185" t="s">
        <v>383</v>
      </c>
      <c r="B131" s="185"/>
      <c r="C131" s="185"/>
      <c r="D131" s="100" t="s">
        <v>513</v>
      </c>
      <c r="E131" s="53" t="s">
        <v>170</v>
      </c>
      <c r="F131" s="59">
        <v>43100</v>
      </c>
      <c r="G131" s="100" t="s">
        <v>23</v>
      </c>
    </row>
    <row r="132" spans="1:7" ht="24.75" customHeight="1">
      <c r="A132" s="181" t="s">
        <v>306</v>
      </c>
      <c r="B132" s="181"/>
      <c r="C132" s="181"/>
      <c r="D132" s="69"/>
      <c r="E132" s="67"/>
      <c r="F132" s="68"/>
      <c r="G132" s="69"/>
    </row>
    <row r="133" spans="1:7" ht="30" customHeight="1">
      <c r="A133" s="167" t="s">
        <v>63</v>
      </c>
      <c r="B133" s="167"/>
      <c r="C133" s="167"/>
      <c r="D133" s="99" t="s">
        <v>16</v>
      </c>
      <c r="E133" s="99" t="s">
        <v>17</v>
      </c>
      <c r="F133" s="99" t="s">
        <v>514</v>
      </c>
      <c r="G133" s="99" t="s">
        <v>19</v>
      </c>
    </row>
    <row r="134" spans="1:7" ht="27" customHeight="1">
      <c r="A134" s="162" t="s">
        <v>171</v>
      </c>
      <c r="B134" s="162"/>
      <c r="C134" s="162"/>
      <c r="D134" s="100" t="s">
        <v>513</v>
      </c>
      <c r="E134" s="53" t="s">
        <v>172</v>
      </c>
      <c r="F134" s="59">
        <v>42075</v>
      </c>
      <c r="G134" s="100" t="s">
        <v>23</v>
      </c>
    </row>
    <row r="135" spans="1:7" ht="35.25" customHeight="1">
      <c r="A135" s="162" t="s">
        <v>173</v>
      </c>
      <c r="B135" s="162"/>
      <c r="C135" s="162"/>
      <c r="D135" s="102" t="s">
        <v>513</v>
      </c>
      <c r="E135" s="53" t="s">
        <v>174</v>
      </c>
      <c r="F135" s="59">
        <v>42075</v>
      </c>
      <c r="G135" s="100" t="s">
        <v>23</v>
      </c>
    </row>
    <row r="136" spans="1:7" ht="33.75" customHeight="1">
      <c r="A136" s="162" t="s">
        <v>175</v>
      </c>
      <c r="B136" s="162"/>
      <c r="C136" s="162"/>
      <c r="D136" s="102" t="s">
        <v>513</v>
      </c>
      <c r="E136" s="53" t="s">
        <v>176</v>
      </c>
      <c r="F136" s="59">
        <v>42075</v>
      </c>
      <c r="G136" s="100" t="s">
        <v>23</v>
      </c>
    </row>
    <row r="137" spans="1:7" ht="34.5" customHeight="1">
      <c r="A137" s="162" t="s">
        <v>177</v>
      </c>
      <c r="B137" s="162"/>
      <c r="C137" s="162"/>
      <c r="D137" s="102" t="s">
        <v>513</v>
      </c>
      <c r="E137" s="136" t="s">
        <v>178</v>
      </c>
      <c r="F137" s="59">
        <v>42075</v>
      </c>
      <c r="G137" s="100" t="s">
        <v>23</v>
      </c>
    </row>
    <row r="138" spans="1:7" ht="29.25" customHeight="1">
      <c r="A138" s="162" t="s">
        <v>179</v>
      </c>
      <c r="B138" s="162"/>
      <c r="C138" s="162"/>
      <c r="D138" s="100" t="s">
        <v>513</v>
      </c>
      <c r="E138" s="53" t="s">
        <v>180</v>
      </c>
      <c r="F138" s="59">
        <v>42075</v>
      </c>
      <c r="G138" s="100" t="s">
        <v>23</v>
      </c>
    </row>
    <row r="139" spans="1:7" ht="37.5" customHeight="1">
      <c r="A139" s="162" t="s">
        <v>181</v>
      </c>
      <c r="B139" s="162"/>
      <c r="C139" s="162"/>
      <c r="D139" s="100" t="s">
        <v>513</v>
      </c>
      <c r="E139" s="53" t="s">
        <v>182</v>
      </c>
      <c r="F139" s="59">
        <v>41345</v>
      </c>
      <c r="G139" s="100" t="s">
        <v>23</v>
      </c>
    </row>
    <row r="140" spans="1:7" ht="25.5" customHeight="1">
      <c r="A140" s="163" t="s">
        <v>183</v>
      </c>
      <c r="B140" s="163"/>
      <c r="C140" s="163"/>
      <c r="D140" s="102" t="s">
        <v>513</v>
      </c>
      <c r="E140" s="144" t="str">
        <f>HYPERLINK("http://omlad.gob.do/Servicios/Resoluciones-Salariales")</f>
        <v>http://omlad.gob.do/Servicios/Resoluciones-Salariales</v>
      </c>
      <c r="F140" s="82" t="s">
        <v>193</v>
      </c>
      <c r="G140" s="102" t="s">
        <v>23</v>
      </c>
    </row>
    <row r="141" spans="1:7">
      <c r="A141" s="79"/>
      <c r="B141" s="79"/>
      <c r="C141" s="79"/>
      <c r="D141" s="80"/>
      <c r="E141" s="79"/>
      <c r="F141" s="81"/>
      <c r="G141" s="80"/>
    </row>
    <row r="142" spans="1:7">
      <c r="A142" s="181" t="s">
        <v>314</v>
      </c>
      <c r="B142" s="181"/>
      <c r="C142" s="181"/>
      <c r="D142" s="69"/>
      <c r="E142" s="67"/>
      <c r="F142" s="68"/>
      <c r="G142" s="69"/>
    </row>
    <row r="143" spans="1:7" ht="30">
      <c r="A143" s="167" t="s">
        <v>63</v>
      </c>
      <c r="B143" s="167"/>
      <c r="C143" s="167"/>
      <c r="D143" s="99" t="s">
        <v>16</v>
      </c>
      <c r="E143" s="99" t="s">
        <v>17</v>
      </c>
      <c r="F143" s="99" t="s">
        <v>514</v>
      </c>
      <c r="G143" s="99" t="s">
        <v>19</v>
      </c>
    </row>
    <row r="144" spans="1:7" ht="28.5" customHeight="1">
      <c r="A144" s="162" t="s">
        <v>333</v>
      </c>
      <c r="B144" s="162"/>
      <c r="C144" s="162"/>
      <c r="D144" s="100" t="s">
        <v>513</v>
      </c>
      <c r="E144" s="53" t="s">
        <v>186</v>
      </c>
      <c r="F144" s="59">
        <v>42170</v>
      </c>
      <c r="G144" s="100" t="s">
        <v>23</v>
      </c>
    </row>
    <row r="145" spans="1:7" ht="34.5" customHeight="1">
      <c r="A145" s="162" t="s">
        <v>334</v>
      </c>
      <c r="B145" s="162"/>
      <c r="C145" s="162"/>
      <c r="D145" s="100" t="s">
        <v>513</v>
      </c>
      <c r="E145" s="53" t="s">
        <v>188</v>
      </c>
      <c r="F145" s="59">
        <v>42170</v>
      </c>
      <c r="G145" s="100" t="s">
        <v>23</v>
      </c>
    </row>
    <row r="146" spans="1:7" ht="28.5" customHeight="1">
      <c r="A146" s="163" t="s">
        <v>335</v>
      </c>
      <c r="B146" s="163"/>
      <c r="C146" s="163"/>
      <c r="D146" s="102" t="s">
        <v>513</v>
      </c>
      <c r="E146" s="60" t="s">
        <v>190</v>
      </c>
      <c r="F146" s="59">
        <v>42170</v>
      </c>
      <c r="G146" s="102" t="s">
        <v>23</v>
      </c>
    </row>
    <row r="147" spans="1:7" ht="30.75" customHeight="1">
      <c r="A147" s="162" t="s">
        <v>336</v>
      </c>
      <c r="B147" s="162"/>
      <c r="C147" s="162"/>
      <c r="D147" s="102" t="s">
        <v>513</v>
      </c>
      <c r="E147" s="60" t="s">
        <v>440</v>
      </c>
      <c r="F147" s="59" t="s">
        <v>344</v>
      </c>
      <c r="G147" s="102" t="s">
        <v>23</v>
      </c>
    </row>
    <row r="148" spans="1:7" ht="29.25" customHeight="1">
      <c r="A148" s="162" t="s">
        <v>337</v>
      </c>
      <c r="B148" s="162"/>
      <c r="C148" s="162"/>
      <c r="D148" s="100" t="s">
        <v>513</v>
      </c>
      <c r="E148" s="83" t="s">
        <v>341</v>
      </c>
      <c r="F148" s="59">
        <v>42170</v>
      </c>
      <c r="G148" s="100" t="s">
        <v>23</v>
      </c>
    </row>
    <row r="149" spans="1:7" ht="30" customHeight="1">
      <c r="A149" s="162" t="s">
        <v>338</v>
      </c>
      <c r="B149" s="162"/>
      <c r="C149" s="162"/>
      <c r="D149" s="102" t="s">
        <v>520</v>
      </c>
      <c r="E149" s="53" t="s">
        <v>342</v>
      </c>
      <c r="F149" s="59">
        <v>42400</v>
      </c>
      <c r="G149" s="102" t="s">
        <v>23</v>
      </c>
    </row>
    <row r="150" spans="1:7" ht="33.75" customHeight="1">
      <c r="A150" s="162" t="s">
        <v>339</v>
      </c>
      <c r="B150" s="162"/>
      <c r="C150" s="162"/>
      <c r="D150" s="102" t="s">
        <v>513</v>
      </c>
      <c r="E150" s="136" t="s">
        <v>343</v>
      </c>
      <c r="F150" s="59">
        <v>42766</v>
      </c>
      <c r="G150" s="102" t="s">
        <v>23</v>
      </c>
    </row>
    <row r="151" spans="1:7" ht="33" customHeight="1">
      <c r="A151" s="162" t="s">
        <v>340</v>
      </c>
      <c r="B151" s="162"/>
      <c r="C151" s="162"/>
      <c r="D151" s="102" t="s">
        <v>513</v>
      </c>
      <c r="E151" s="53" t="s">
        <v>332</v>
      </c>
      <c r="F151" s="59">
        <v>43131</v>
      </c>
      <c r="G151" s="100" t="s">
        <v>23</v>
      </c>
    </row>
    <row r="152" spans="1:7" ht="33" customHeight="1">
      <c r="A152" s="162" t="s">
        <v>504</v>
      </c>
      <c r="B152" s="162"/>
      <c r="C152" s="162"/>
      <c r="D152" s="102" t="s">
        <v>513</v>
      </c>
      <c r="E152" s="136" t="str">
        <f>HYPERLINK("https://mt.gob.do/transparencia/index.php/estadisticas/category/estadisticas-institucionales-2019")</f>
        <v>https://mt.gob.do/transparencia/index.php/estadisticas/category/estadisticas-institucionales-2019</v>
      </c>
      <c r="F152" s="59" t="s">
        <v>506</v>
      </c>
      <c r="G152" s="141" t="s">
        <v>23</v>
      </c>
    </row>
    <row r="153" spans="1:7" ht="33" customHeight="1">
      <c r="A153" s="162" t="s">
        <v>505</v>
      </c>
      <c r="B153" s="162"/>
      <c r="C153" s="162"/>
      <c r="D153" s="102" t="s">
        <v>513</v>
      </c>
      <c r="E153" s="136" t="str">
        <f>HYPERLINK("https://mt.gob.do/transparencia/index.php/estadisticas/category/estadisticas-institucionales-2020")</f>
        <v>https://mt.gob.do/transparencia/index.php/estadisticas/category/estadisticas-institucionales-2020</v>
      </c>
      <c r="F153" s="59" t="s">
        <v>507</v>
      </c>
      <c r="G153" s="141" t="s">
        <v>23</v>
      </c>
    </row>
    <row r="154" spans="1:7" ht="33" customHeight="1">
      <c r="A154" s="162" t="s">
        <v>509</v>
      </c>
      <c r="B154" s="162"/>
      <c r="C154" s="162"/>
      <c r="D154" s="102" t="s">
        <v>513</v>
      </c>
      <c r="E154" s="136" t="str">
        <f>HYPERLINK("https://mt.gob.do/transparencia/index.php/estadisticas/category/estadisticas-institucionales-2021")</f>
        <v>https://mt.gob.do/transparencia/index.php/estadisticas/category/estadisticas-institucionales-2021</v>
      </c>
      <c r="F154" s="59" t="s">
        <v>508</v>
      </c>
      <c r="G154" s="141" t="s">
        <v>23</v>
      </c>
    </row>
    <row r="155" spans="1:7">
      <c r="A155" s="120"/>
      <c r="B155" s="120"/>
      <c r="C155" s="120"/>
      <c r="D155" s="121"/>
      <c r="E155" s="78"/>
      <c r="F155" s="122"/>
      <c r="G155" s="121"/>
    </row>
    <row r="156" spans="1:7">
      <c r="A156" s="181" t="s">
        <v>385</v>
      </c>
      <c r="B156" s="181"/>
      <c r="C156" s="181"/>
      <c r="D156" s="69"/>
      <c r="E156" s="67"/>
      <c r="F156" s="68"/>
      <c r="G156" s="69"/>
    </row>
    <row r="157" spans="1:7" ht="30" customHeight="1">
      <c r="A157" s="167" t="s">
        <v>63</v>
      </c>
      <c r="B157" s="167"/>
      <c r="C157" s="167"/>
      <c r="D157" s="99" t="s">
        <v>16</v>
      </c>
      <c r="E157" s="99" t="s">
        <v>17</v>
      </c>
      <c r="F157" s="99" t="s">
        <v>519</v>
      </c>
      <c r="G157" s="99" t="s">
        <v>19</v>
      </c>
    </row>
    <row r="158" spans="1:7" ht="26.25" customHeight="1">
      <c r="A158" s="188" t="s">
        <v>191</v>
      </c>
      <c r="B158" s="188"/>
      <c r="C158" s="188"/>
      <c r="D158" s="146" t="s">
        <v>515</v>
      </c>
      <c r="E158" s="53" t="s">
        <v>192</v>
      </c>
      <c r="F158" s="82" t="s">
        <v>193</v>
      </c>
      <c r="G158" s="100" t="s">
        <v>23</v>
      </c>
    </row>
    <row r="159" spans="1:7" ht="26.25" customHeight="1">
      <c r="A159" s="200" t="s">
        <v>194</v>
      </c>
      <c r="B159" s="200"/>
      <c r="C159" s="200"/>
      <c r="D159" s="146" t="s">
        <v>515</v>
      </c>
      <c r="E159" s="53" t="s">
        <v>195</v>
      </c>
      <c r="F159" s="82" t="s">
        <v>193</v>
      </c>
      <c r="G159" s="100" t="s">
        <v>23</v>
      </c>
    </row>
    <row r="160" spans="1:7" ht="21.75" customHeight="1">
      <c r="A160" s="188" t="s">
        <v>196</v>
      </c>
      <c r="B160" s="188"/>
      <c r="C160" s="188"/>
      <c r="D160" s="146" t="s">
        <v>515</v>
      </c>
      <c r="E160" s="53" t="s">
        <v>197</v>
      </c>
      <c r="F160" s="82" t="s">
        <v>193</v>
      </c>
      <c r="G160" s="100" t="s">
        <v>23</v>
      </c>
    </row>
    <row r="161" spans="1:7" ht="24" customHeight="1">
      <c r="A161" s="188" t="s">
        <v>198</v>
      </c>
      <c r="B161" s="188"/>
      <c r="C161" s="188"/>
      <c r="D161" s="146" t="s">
        <v>515</v>
      </c>
      <c r="E161" s="53" t="s">
        <v>145</v>
      </c>
      <c r="F161" s="82" t="s">
        <v>193</v>
      </c>
      <c r="G161" s="100" t="s">
        <v>23</v>
      </c>
    </row>
    <row r="162" spans="1:7" ht="27" customHeight="1">
      <c r="A162" s="187" t="s">
        <v>199</v>
      </c>
      <c r="B162" s="187"/>
      <c r="C162" s="187"/>
      <c r="D162" s="147" t="s">
        <v>515</v>
      </c>
      <c r="E162" s="60" t="s">
        <v>347</v>
      </c>
      <c r="F162" s="82" t="s">
        <v>193</v>
      </c>
      <c r="G162" s="102" t="s">
        <v>23</v>
      </c>
    </row>
    <row r="163" spans="1:7">
      <c r="A163" s="125"/>
      <c r="B163" s="125"/>
      <c r="C163" s="125"/>
      <c r="D163" s="121"/>
      <c r="E163" s="78"/>
      <c r="F163" s="121"/>
      <c r="G163" s="121"/>
    </row>
    <row r="164" spans="1:7">
      <c r="A164" s="181" t="s">
        <v>200</v>
      </c>
      <c r="B164" s="181"/>
      <c r="C164" s="181"/>
      <c r="D164" s="181"/>
      <c r="E164" s="181"/>
      <c r="F164" s="68"/>
      <c r="G164" s="69"/>
    </row>
    <row r="165" spans="1:7" ht="30" customHeight="1">
      <c r="A165" s="167" t="s">
        <v>63</v>
      </c>
      <c r="B165" s="167"/>
      <c r="C165" s="167"/>
      <c r="D165" s="99" t="s">
        <v>16</v>
      </c>
      <c r="E165" s="99" t="s">
        <v>17</v>
      </c>
      <c r="F165" s="99" t="s">
        <v>514</v>
      </c>
      <c r="G165" s="99" t="s">
        <v>19</v>
      </c>
    </row>
    <row r="166" spans="1:7" ht="28.5" customHeight="1">
      <c r="A166" s="163" t="s">
        <v>201</v>
      </c>
      <c r="B166" s="163"/>
      <c r="C166" s="163"/>
      <c r="D166" s="102" t="s">
        <v>141</v>
      </c>
      <c r="E166" s="60" t="s">
        <v>202</v>
      </c>
      <c r="F166" s="82" t="s">
        <v>193</v>
      </c>
      <c r="G166" s="102" t="s">
        <v>23</v>
      </c>
    </row>
    <row r="167" spans="1:7" ht="35.25" customHeight="1">
      <c r="A167" s="163" t="s">
        <v>388</v>
      </c>
      <c r="B167" s="163"/>
      <c r="C167" s="163"/>
      <c r="D167" s="100" t="s">
        <v>513</v>
      </c>
      <c r="E167" s="84" t="s">
        <v>389</v>
      </c>
      <c r="F167" s="59">
        <v>43041</v>
      </c>
      <c r="G167" s="126" t="s">
        <v>23</v>
      </c>
    </row>
    <row r="168" spans="1:7" ht="18" customHeight="1">
      <c r="A168" s="120"/>
      <c r="B168" s="120"/>
      <c r="C168" s="120"/>
      <c r="D168" s="121"/>
      <c r="E168" s="78"/>
      <c r="F168" s="121"/>
      <c r="G168" s="121"/>
    </row>
    <row r="169" spans="1:7">
      <c r="A169" s="181" t="s">
        <v>386</v>
      </c>
      <c r="B169" s="181"/>
      <c r="C169" s="181"/>
      <c r="D169" s="69"/>
      <c r="E169" s="67"/>
      <c r="F169" s="68"/>
      <c r="G169" s="69"/>
    </row>
    <row r="170" spans="1:7" ht="30" customHeight="1">
      <c r="A170" s="167" t="s">
        <v>63</v>
      </c>
      <c r="B170" s="167"/>
      <c r="C170" s="167"/>
      <c r="D170" s="99" t="s">
        <v>16</v>
      </c>
      <c r="E170" s="99" t="s">
        <v>17</v>
      </c>
      <c r="F170" s="99" t="s">
        <v>519</v>
      </c>
      <c r="G170" s="99" t="s">
        <v>19</v>
      </c>
    </row>
    <row r="171" spans="1:7" ht="37.5" customHeight="1">
      <c r="A171" s="187" t="s">
        <v>203</v>
      </c>
      <c r="B171" s="187"/>
      <c r="C171" s="187"/>
      <c r="D171" s="100" t="s">
        <v>513</v>
      </c>
      <c r="E171" s="53" t="s">
        <v>205</v>
      </c>
      <c r="F171" s="82" t="s">
        <v>193</v>
      </c>
      <c r="G171" s="100" t="s">
        <v>23</v>
      </c>
    </row>
    <row r="172" spans="1:7" ht="52.5" customHeight="1">
      <c r="A172" s="187" t="s">
        <v>483</v>
      </c>
      <c r="B172" s="187"/>
      <c r="C172" s="187"/>
      <c r="D172" s="100" t="s">
        <v>513</v>
      </c>
      <c r="E172" s="136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72" s="59" t="s">
        <v>485</v>
      </c>
      <c r="G172" s="100" t="s">
        <v>23</v>
      </c>
    </row>
    <row r="173" spans="1:7" ht="57.75" customHeight="1">
      <c r="A173" s="187" t="s">
        <v>482</v>
      </c>
      <c r="B173" s="187"/>
      <c r="C173" s="187"/>
      <c r="D173" s="100" t="s">
        <v>513</v>
      </c>
      <c r="E173" s="136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73" s="59" t="s">
        <v>486</v>
      </c>
      <c r="G173" s="100" t="s">
        <v>23</v>
      </c>
    </row>
    <row r="174" spans="1:7" ht="63.75" customHeight="1">
      <c r="A174" s="187" t="s">
        <v>484</v>
      </c>
      <c r="B174" s="187"/>
      <c r="C174" s="187"/>
      <c r="D174" s="100" t="s">
        <v>513</v>
      </c>
      <c r="E174" s="136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74" s="59" t="s">
        <v>485</v>
      </c>
      <c r="G174" s="100" t="s">
        <v>23</v>
      </c>
    </row>
    <row r="175" spans="1:7" ht="65.25" customHeight="1">
      <c r="A175" s="187" t="s">
        <v>487</v>
      </c>
      <c r="B175" s="187"/>
      <c r="C175" s="187"/>
      <c r="D175" s="100" t="s">
        <v>513</v>
      </c>
      <c r="E175" s="136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75" s="59">
        <v>43840</v>
      </c>
      <c r="G175" s="100" t="s">
        <v>23</v>
      </c>
    </row>
    <row r="176" spans="1:7" ht="59.25" customHeight="1">
      <c r="A176" s="187" t="s">
        <v>488</v>
      </c>
      <c r="B176" s="187"/>
      <c r="C176" s="187"/>
      <c r="D176" s="100" t="s">
        <v>513</v>
      </c>
      <c r="E176" s="136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76" s="59" t="s">
        <v>489</v>
      </c>
      <c r="G176" s="100" t="s">
        <v>23</v>
      </c>
    </row>
    <row r="177" spans="1:7" ht="60.75" customHeight="1">
      <c r="A177" s="187" t="s">
        <v>490</v>
      </c>
      <c r="B177" s="187"/>
      <c r="C177" s="187"/>
      <c r="D177" s="100" t="s">
        <v>513</v>
      </c>
      <c r="E177" s="136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77" s="59" t="s">
        <v>485</v>
      </c>
      <c r="G177" s="100" t="s">
        <v>23</v>
      </c>
    </row>
    <row r="178" spans="1:7" ht="63.75" customHeight="1">
      <c r="A178" s="187" t="s">
        <v>491</v>
      </c>
      <c r="B178" s="187"/>
      <c r="C178" s="187"/>
      <c r="D178" s="100" t="s">
        <v>513</v>
      </c>
      <c r="E178" s="136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78" s="59">
        <v>43840</v>
      </c>
      <c r="G178" s="100" t="s">
        <v>23</v>
      </c>
    </row>
    <row r="179" spans="1:7" ht="63" customHeight="1">
      <c r="A179" s="187" t="s">
        <v>492</v>
      </c>
      <c r="B179" s="187"/>
      <c r="C179" s="187"/>
      <c r="D179" s="100" t="s">
        <v>513</v>
      </c>
      <c r="E179" s="136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79" s="59" t="s">
        <v>485</v>
      </c>
      <c r="G179" s="100" t="s">
        <v>23</v>
      </c>
    </row>
    <row r="180" spans="1:7" ht="54.75" customHeight="1">
      <c r="A180" s="187" t="s">
        <v>493</v>
      </c>
      <c r="B180" s="187"/>
      <c r="C180" s="187"/>
      <c r="D180" s="100" t="s">
        <v>513</v>
      </c>
      <c r="E180" s="136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80" s="59">
        <v>43839</v>
      </c>
      <c r="G180" s="100" t="s">
        <v>23</v>
      </c>
    </row>
    <row r="181" spans="1:7" ht="33.75" customHeight="1">
      <c r="A181" s="187" t="s">
        <v>494</v>
      </c>
      <c r="B181" s="187"/>
      <c r="C181" s="187"/>
      <c r="D181" s="100" t="s">
        <v>513</v>
      </c>
      <c r="E181" s="136" t="str">
        <f>HYPERLINK("https://mt.gob.do/transparencia/images/docs/declaraciones_juradas/2016%20nuevos/SAMIR.pdf")</f>
        <v>https://mt.gob.do/transparencia/images/docs/declaraciones_juradas/2016%20nuevos/SAMIR.pdf</v>
      </c>
      <c r="F181" s="59" t="s">
        <v>496</v>
      </c>
      <c r="G181" s="100" t="s">
        <v>23</v>
      </c>
    </row>
    <row r="182" spans="1:7" ht="51.75" customHeight="1">
      <c r="A182" s="187" t="s">
        <v>495</v>
      </c>
      <c r="B182" s="187"/>
      <c r="C182" s="187"/>
      <c r="D182" s="100" t="s">
        <v>513</v>
      </c>
      <c r="E182" s="136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82" s="59">
        <v>44084</v>
      </c>
      <c r="G182" s="100" t="s">
        <v>23</v>
      </c>
    </row>
    <row r="183" spans="1:7" ht="42" customHeight="1">
      <c r="A183" s="187" t="s">
        <v>497</v>
      </c>
      <c r="B183" s="187"/>
      <c r="C183" s="187"/>
      <c r="D183" s="100" t="s">
        <v>513</v>
      </c>
      <c r="E183" s="136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83" s="59">
        <v>43412</v>
      </c>
      <c r="G183" s="100" t="s">
        <v>23</v>
      </c>
    </row>
    <row r="184" spans="1:7" ht="51.75" customHeight="1">
      <c r="A184" s="188" t="s">
        <v>498</v>
      </c>
      <c r="B184" s="188"/>
      <c r="C184" s="188"/>
      <c r="D184" s="100" t="s">
        <v>513</v>
      </c>
      <c r="E184" s="136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84" s="59">
        <v>44411</v>
      </c>
      <c r="G184" s="100" t="s">
        <v>23</v>
      </c>
    </row>
    <row r="185" spans="1:7" ht="67.5" customHeight="1">
      <c r="A185" s="188" t="s">
        <v>499</v>
      </c>
      <c r="B185" s="188"/>
      <c r="C185" s="188"/>
      <c r="D185" s="100" t="s">
        <v>513</v>
      </c>
      <c r="E185" s="136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85" s="59" t="s">
        <v>503</v>
      </c>
      <c r="G185" s="100" t="s">
        <v>23</v>
      </c>
    </row>
    <row r="186" spans="1:7" ht="39" customHeight="1">
      <c r="A186" s="188" t="s">
        <v>234</v>
      </c>
      <c r="B186" s="188"/>
      <c r="C186" s="188"/>
      <c r="D186" s="100" t="s">
        <v>513</v>
      </c>
      <c r="E186" s="136" t="str">
        <f>HYPERLINK("https://mt.gob.do/transparencia/images/docs/declaraciones_juradas/2016%20nuevos/Patricia.pdf")</f>
        <v>https://mt.gob.do/transparencia/images/docs/declaraciones_juradas/2016%20nuevos/Patricia.pdf</v>
      </c>
      <c r="F186" s="59" t="s">
        <v>500</v>
      </c>
      <c r="G186" s="100" t="s">
        <v>23</v>
      </c>
    </row>
    <row r="187" spans="1:7" ht="56.25" customHeight="1">
      <c r="A187" s="188" t="s">
        <v>501</v>
      </c>
      <c r="B187" s="188"/>
      <c r="C187" s="188"/>
      <c r="D187" s="100" t="s">
        <v>513</v>
      </c>
      <c r="E187" s="136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87" s="59" t="s">
        <v>502</v>
      </c>
      <c r="G187" s="100" t="s">
        <v>23</v>
      </c>
    </row>
    <row r="188" spans="1:7" ht="22.5" customHeight="1">
      <c r="A188" s="181" t="s">
        <v>315</v>
      </c>
      <c r="B188" s="181"/>
      <c r="C188" s="181"/>
      <c r="D188" s="69"/>
      <c r="E188" s="67"/>
      <c r="F188" s="68"/>
      <c r="G188" s="69"/>
    </row>
    <row r="189" spans="1:7" ht="30" customHeight="1">
      <c r="A189" s="167" t="s">
        <v>15</v>
      </c>
      <c r="B189" s="167"/>
      <c r="C189" s="167"/>
      <c r="D189" s="99" t="s">
        <v>16</v>
      </c>
      <c r="E189" s="99" t="s">
        <v>17</v>
      </c>
      <c r="F189" s="99" t="s">
        <v>519</v>
      </c>
      <c r="G189" s="99" t="s">
        <v>19</v>
      </c>
    </row>
    <row r="190" spans="1:7" ht="42.75" customHeight="1">
      <c r="A190" s="161" t="s">
        <v>239</v>
      </c>
      <c r="B190" s="161"/>
      <c r="C190" s="161"/>
      <c r="D190" s="100" t="s">
        <v>513</v>
      </c>
      <c r="E190" s="136" t="str">
        <f>HYPERLINK("https://mt.gob.do/transparencia/index.php/2015-06-16-02-22-06/presupuestos-aprobados-por-ano")</f>
        <v>https://mt.gob.do/transparencia/index.php/2015-06-16-02-22-06/presupuestos-aprobados-por-ano</v>
      </c>
      <c r="F190" s="59">
        <v>42886</v>
      </c>
      <c r="G190" s="100" t="s">
        <v>23</v>
      </c>
    </row>
    <row r="191" spans="1:7" ht="39" customHeight="1">
      <c r="A191" s="161" t="s">
        <v>241</v>
      </c>
      <c r="B191" s="161"/>
      <c r="C191" s="161"/>
      <c r="D191" s="102" t="s">
        <v>513</v>
      </c>
      <c r="E191" s="60" t="s">
        <v>242</v>
      </c>
      <c r="F191" s="59">
        <v>43048</v>
      </c>
      <c r="G191" s="100" t="s">
        <v>23</v>
      </c>
    </row>
    <row r="192" spans="1:7" ht="7.5" customHeight="1">
      <c r="A192" s="127"/>
      <c r="B192" s="79"/>
      <c r="C192" s="79"/>
      <c r="D192" s="80"/>
      <c r="E192" s="79"/>
      <c r="F192" s="81"/>
      <c r="G192" s="80"/>
    </row>
    <row r="193" spans="1:7" ht="20.25" customHeight="1">
      <c r="A193" s="181" t="s">
        <v>316</v>
      </c>
      <c r="B193" s="181"/>
      <c r="C193" s="181"/>
      <c r="D193" s="69"/>
      <c r="E193" s="67"/>
      <c r="F193" s="68"/>
      <c r="G193" s="69"/>
    </row>
    <row r="194" spans="1:7" ht="30" customHeight="1">
      <c r="A194" s="167" t="s">
        <v>15</v>
      </c>
      <c r="B194" s="167"/>
      <c r="C194" s="167"/>
      <c r="D194" s="99" t="s">
        <v>16</v>
      </c>
      <c r="E194" s="99" t="s">
        <v>243</v>
      </c>
      <c r="F194" s="99" t="s">
        <v>519</v>
      </c>
      <c r="G194" s="99" t="s">
        <v>19</v>
      </c>
    </row>
    <row r="195" spans="1:7" ht="30" customHeight="1">
      <c r="A195" s="162" t="s">
        <v>244</v>
      </c>
      <c r="B195" s="162"/>
      <c r="C195" s="162"/>
      <c r="D195" s="100" t="s">
        <v>513</v>
      </c>
      <c r="E195" s="53" t="s">
        <v>245</v>
      </c>
      <c r="F195" s="59">
        <v>43041</v>
      </c>
      <c r="G195" s="100" t="s">
        <v>23</v>
      </c>
    </row>
    <row r="196" spans="1:7" ht="35.25" customHeight="1">
      <c r="A196" s="185" t="s">
        <v>246</v>
      </c>
      <c r="B196" s="185"/>
      <c r="C196" s="185"/>
      <c r="D196" s="100" t="s">
        <v>513</v>
      </c>
      <c r="E196" s="53" t="s">
        <v>247</v>
      </c>
      <c r="F196" s="59">
        <v>43041</v>
      </c>
      <c r="G196" s="100" t="s">
        <v>23</v>
      </c>
    </row>
    <row r="197" spans="1:7" ht="24.75" customHeight="1">
      <c r="A197" s="206" t="s">
        <v>387</v>
      </c>
      <c r="B197" s="206"/>
      <c r="C197" s="206"/>
      <c r="D197" s="100" t="s">
        <v>522</v>
      </c>
      <c r="E197" s="85" t="s">
        <v>521</v>
      </c>
      <c r="F197" s="59">
        <v>43041</v>
      </c>
      <c r="G197" s="128" t="s">
        <v>23</v>
      </c>
    </row>
    <row r="198" spans="1:7" ht="9" customHeight="1">
      <c r="F198" s="73"/>
    </row>
    <row r="199" spans="1:7">
      <c r="A199" s="181" t="s">
        <v>466</v>
      </c>
      <c r="B199" s="181"/>
      <c r="C199" s="181"/>
      <c r="D199" s="69"/>
      <c r="E199" s="67"/>
      <c r="F199" s="68"/>
      <c r="G199" s="69"/>
    </row>
    <row r="200" spans="1:7" ht="30" customHeight="1">
      <c r="A200" s="167" t="s">
        <v>15</v>
      </c>
      <c r="B200" s="167"/>
      <c r="C200" s="167"/>
      <c r="D200" s="99" t="s">
        <v>16</v>
      </c>
      <c r="E200" s="99" t="s">
        <v>243</v>
      </c>
      <c r="F200" s="99" t="s">
        <v>514</v>
      </c>
      <c r="G200" s="99" t="s">
        <v>19</v>
      </c>
    </row>
    <row r="201" spans="1:7" ht="23.25" customHeight="1">
      <c r="A201" s="185" t="s">
        <v>251</v>
      </c>
      <c r="B201" s="185"/>
      <c r="C201" s="185"/>
      <c r="D201" s="100" t="s">
        <v>144</v>
      </c>
      <c r="E201" s="53" t="s">
        <v>252</v>
      </c>
      <c r="F201" s="59">
        <v>43041</v>
      </c>
      <c r="G201" s="100" t="s">
        <v>23</v>
      </c>
    </row>
    <row r="202" spans="1:7" ht="7.5" customHeight="1">
      <c r="A202" s="129"/>
      <c r="B202" s="63"/>
      <c r="C202" s="63"/>
      <c r="D202" s="65"/>
      <c r="E202" s="63"/>
      <c r="F202" s="66"/>
      <c r="G202" s="65"/>
    </row>
    <row r="203" spans="1:7" ht="20.25" customHeight="1">
      <c r="A203" s="181" t="s">
        <v>467</v>
      </c>
      <c r="B203" s="181"/>
      <c r="C203" s="181"/>
      <c r="D203" s="69"/>
      <c r="E203" s="67"/>
      <c r="F203" s="68"/>
      <c r="G203" s="69"/>
    </row>
    <row r="204" spans="1:7" ht="30" customHeight="1">
      <c r="A204" s="167" t="s">
        <v>15</v>
      </c>
      <c r="B204" s="167"/>
      <c r="C204" s="167"/>
      <c r="D204" s="99" t="s">
        <v>16</v>
      </c>
      <c r="E204" s="99" t="s">
        <v>243</v>
      </c>
      <c r="F204" s="99" t="s">
        <v>514</v>
      </c>
      <c r="G204" s="99" t="s">
        <v>19</v>
      </c>
    </row>
    <row r="205" spans="1:7" ht="36" customHeight="1">
      <c r="A205" s="162" t="s">
        <v>259</v>
      </c>
      <c r="B205" s="162"/>
      <c r="C205" s="162"/>
      <c r="D205" s="100" t="s">
        <v>249</v>
      </c>
      <c r="E205" s="53" t="s">
        <v>260</v>
      </c>
      <c r="F205" s="82" t="s">
        <v>193</v>
      </c>
      <c r="G205" s="100" t="s">
        <v>23</v>
      </c>
    </row>
    <row r="206" spans="1:7" ht="37.5" customHeight="1">
      <c r="A206" s="185" t="s">
        <v>261</v>
      </c>
      <c r="B206" s="185"/>
      <c r="C206" s="185"/>
      <c r="D206" s="100" t="s">
        <v>523</v>
      </c>
      <c r="E206" s="53" t="s">
        <v>262</v>
      </c>
      <c r="F206" s="59">
        <v>42787</v>
      </c>
      <c r="G206" s="100" t="s">
        <v>23</v>
      </c>
    </row>
    <row r="207" spans="1:7" ht="37.5" customHeight="1">
      <c r="A207" s="162" t="s">
        <v>263</v>
      </c>
      <c r="B207" s="162"/>
      <c r="C207" s="162"/>
      <c r="D207" s="100" t="s">
        <v>513</v>
      </c>
      <c r="E207" s="60" t="s">
        <v>264</v>
      </c>
      <c r="F207" s="59">
        <v>43048</v>
      </c>
      <c r="G207" s="100" t="s">
        <v>23</v>
      </c>
    </row>
    <row r="208" spans="1:7" ht="35.25" customHeight="1">
      <c r="A208" s="162" t="s">
        <v>265</v>
      </c>
      <c r="B208" s="162"/>
      <c r="C208" s="162"/>
      <c r="D208" s="100" t="s">
        <v>513</v>
      </c>
      <c r="E208" s="136" t="s">
        <v>266</v>
      </c>
      <c r="F208" s="59">
        <v>42736</v>
      </c>
      <c r="G208" s="100" t="s">
        <v>23</v>
      </c>
    </row>
    <row r="209" spans="1:7" ht="35.25" customHeight="1">
      <c r="A209" s="162" t="s">
        <v>267</v>
      </c>
      <c r="B209" s="162"/>
      <c r="C209" s="162"/>
      <c r="D209" s="100" t="s">
        <v>249</v>
      </c>
      <c r="E209" s="53" t="s">
        <v>268</v>
      </c>
      <c r="F209" s="59">
        <v>42736</v>
      </c>
      <c r="G209" s="100" t="s">
        <v>23</v>
      </c>
    </row>
    <row r="210" spans="1:7" ht="37.5" customHeight="1">
      <c r="A210" s="162" t="s">
        <v>269</v>
      </c>
      <c r="B210" s="162"/>
      <c r="C210" s="162"/>
      <c r="D210" s="100" t="s">
        <v>513</v>
      </c>
      <c r="E210" s="53" t="s">
        <v>270</v>
      </c>
      <c r="F210" s="59">
        <v>42736</v>
      </c>
      <c r="G210" s="100" t="s">
        <v>23</v>
      </c>
    </row>
    <row r="211" spans="1:7" ht="33.75" customHeight="1">
      <c r="A211" s="161" t="s">
        <v>271</v>
      </c>
      <c r="B211" s="161"/>
      <c r="C211" s="161"/>
      <c r="D211" s="100" t="s">
        <v>513</v>
      </c>
      <c r="E211" s="136" t="s">
        <v>272</v>
      </c>
      <c r="F211" s="59">
        <v>42736</v>
      </c>
      <c r="G211" s="100" t="s">
        <v>23</v>
      </c>
    </row>
    <row r="212" spans="1:7" ht="30.75" customHeight="1">
      <c r="A212" s="154" t="s">
        <v>390</v>
      </c>
      <c r="B212" s="155"/>
      <c r="C212" s="156"/>
      <c r="D212" s="100" t="s">
        <v>513</v>
      </c>
      <c r="E212" s="53" t="s">
        <v>257</v>
      </c>
      <c r="F212" s="59">
        <v>42736</v>
      </c>
      <c r="G212" s="100" t="s">
        <v>23</v>
      </c>
    </row>
    <row r="213" spans="1:7" ht="34.5" customHeight="1">
      <c r="A213" s="154" t="s">
        <v>391</v>
      </c>
      <c r="B213" s="155"/>
      <c r="C213" s="156"/>
      <c r="D213" s="150" t="s">
        <v>513</v>
      </c>
      <c r="E213" s="53" t="s">
        <v>274</v>
      </c>
      <c r="F213" s="59">
        <v>42736</v>
      </c>
      <c r="G213" s="100" t="s">
        <v>23</v>
      </c>
    </row>
    <row r="214" spans="1:7" ht="32.25" customHeight="1">
      <c r="A214" s="162" t="s">
        <v>403</v>
      </c>
      <c r="B214" s="162"/>
      <c r="C214" s="162"/>
      <c r="D214" s="150" t="s">
        <v>513</v>
      </c>
      <c r="E214" s="53" t="s">
        <v>402</v>
      </c>
      <c r="F214" s="59">
        <v>42736</v>
      </c>
      <c r="G214" s="100" t="s">
        <v>23</v>
      </c>
    </row>
    <row r="215" spans="1:7" ht="30.75" customHeight="1">
      <c r="A215" s="162" t="s">
        <v>392</v>
      </c>
      <c r="B215" s="162"/>
      <c r="C215" s="162"/>
      <c r="D215" s="100" t="s">
        <v>513</v>
      </c>
      <c r="E215" s="53" t="s">
        <v>404</v>
      </c>
      <c r="F215" s="59">
        <v>42736</v>
      </c>
      <c r="G215" s="100" t="s">
        <v>23</v>
      </c>
    </row>
    <row r="216" spans="1:7" ht="39.75" customHeight="1">
      <c r="A216" s="162" t="s">
        <v>393</v>
      </c>
      <c r="B216" s="162"/>
      <c r="C216" s="162"/>
      <c r="D216" s="100" t="s">
        <v>513</v>
      </c>
      <c r="E216" s="53" t="s">
        <v>278</v>
      </c>
      <c r="F216" s="59">
        <v>42736</v>
      </c>
      <c r="G216" s="100" t="s">
        <v>23</v>
      </c>
    </row>
    <row r="217" spans="1:7" ht="7.5" customHeight="1">
      <c r="A217" s="130"/>
      <c r="B217" s="130"/>
      <c r="C217" s="130"/>
      <c r="D217" s="119"/>
      <c r="E217" s="72"/>
      <c r="F217" s="86"/>
      <c r="G217" s="119"/>
    </row>
    <row r="218" spans="1:7" ht="20.25" customHeight="1">
      <c r="A218" s="189" t="s">
        <v>468</v>
      </c>
      <c r="B218" s="181"/>
      <c r="C218" s="181"/>
      <c r="D218" s="69"/>
      <c r="E218" s="67"/>
      <c r="F218" s="68"/>
      <c r="G218" s="87"/>
    </row>
    <row r="219" spans="1:7" ht="30" customHeight="1">
      <c r="A219" s="167" t="s">
        <v>15</v>
      </c>
      <c r="B219" s="167"/>
      <c r="C219" s="167"/>
      <c r="D219" s="99" t="s">
        <v>16</v>
      </c>
      <c r="E219" s="99" t="s">
        <v>243</v>
      </c>
      <c r="F219" s="99" t="s">
        <v>519</v>
      </c>
      <c r="G219" s="99" t="s">
        <v>19</v>
      </c>
    </row>
    <row r="220" spans="1:7" ht="33.75" customHeight="1">
      <c r="A220" s="185" t="s">
        <v>279</v>
      </c>
      <c r="B220" s="185"/>
      <c r="C220" s="185"/>
      <c r="D220" s="100" t="s">
        <v>513</v>
      </c>
      <c r="E220" s="53" t="s">
        <v>348</v>
      </c>
      <c r="F220" s="59">
        <v>42130</v>
      </c>
      <c r="G220" s="100" t="s">
        <v>150</v>
      </c>
    </row>
    <row r="221" spans="1:7" ht="38.25" customHeight="1">
      <c r="A221" s="185" t="s">
        <v>281</v>
      </c>
      <c r="B221" s="185"/>
      <c r="C221" s="185"/>
      <c r="D221" s="100" t="s">
        <v>513</v>
      </c>
      <c r="E221" s="53" t="s">
        <v>282</v>
      </c>
      <c r="F221" s="59">
        <v>43100</v>
      </c>
      <c r="G221" s="100" t="s">
        <v>150</v>
      </c>
    </row>
    <row r="222" spans="1:7" s="71" customFormat="1" ht="41.25" customHeight="1">
      <c r="A222" s="182" t="s">
        <v>283</v>
      </c>
      <c r="B222" s="183"/>
      <c r="C222" s="184"/>
      <c r="D222" s="131" t="s">
        <v>513</v>
      </c>
      <c r="E222" s="88" t="s">
        <v>405</v>
      </c>
      <c r="F222" s="59">
        <v>42130</v>
      </c>
      <c r="G222" s="131" t="s">
        <v>150</v>
      </c>
    </row>
    <row r="223" spans="1:7" ht="36.75" customHeight="1">
      <c r="A223" s="185" t="s">
        <v>285</v>
      </c>
      <c r="B223" s="185"/>
      <c r="C223" s="185"/>
      <c r="D223" s="100" t="s">
        <v>513</v>
      </c>
      <c r="E223" s="53" t="s">
        <v>441</v>
      </c>
      <c r="F223" s="59">
        <v>42130</v>
      </c>
      <c r="G223" s="100" t="s">
        <v>150</v>
      </c>
    </row>
    <row r="224" spans="1:7" ht="7.5" customHeight="1">
      <c r="A224" s="186"/>
      <c r="B224" s="186"/>
      <c r="C224" s="186"/>
      <c r="D224" s="65"/>
      <c r="E224" s="63"/>
      <c r="F224" s="66"/>
      <c r="G224" s="65"/>
    </row>
    <row r="225" spans="1:7">
      <c r="A225" s="181" t="s">
        <v>286</v>
      </c>
      <c r="B225" s="181"/>
      <c r="C225" s="181"/>
      <c r="D225" s="69"/>
      <c r="E225" s="67"/>
      <c r="F225" s="68"/>
      <c r="G225" s="69"/>
    </row>
    <row r="226" spans="1:7" ht="30" customHeight="1">
      <c r="A226" s="167" t="s">
        <v>15</v>
      </c>
      <c r="B226" s="167"/>
      <c r="C226" s="167"/>
      <c r="D226" s="99" t="s">
        <v>16</v>
      </c>
      <c r="E226" s="99" t="s">
        <v>243</v>
      </c>
      <c r="F226" s="99" t="s">
        <v>514</v>
      </c>
      <c r="G226" s="99" t="s">
        <v>19</v>
      </c>
    </row>
    <row r="227" spans="1:7" ht="30" customHeight="1">
      <c r="A227" s="162" t="s">
        <v>287</v>
      </c>
      <c r="B227" s="162"/>
      <c r="C227" s="162"/>
      <c r="D227" s="100" t="s">
        <v>513</v>
      </c>
      <c r="E227" s="136" t="s">
        <v>524</v>
      </c>
      <c r="F227" s="59">
        <v>43131</v>
      </c>
      <c r="G227" s="100" t="s">
        <v>150</v>
      </c>
    </row>
    <row r="228" spans="1:7" ht="25.5" customHeight="1">
      <c r="A228" s="185" t="s">
        <v>289</v>
      </c>
      <c r="B228" s="185"/>
      <c r="C228" s="185"/>
      <c r="D228" s="100" t="s">
        <v>513</v>
      </c>
      <c r="E228" s="53" t="s">
        <v>349</v>
      </c>
      <c r="F228" s="59">
        <v>43131</v>
      </c>
      <c r="G228" s="100" t="s">
        <v>23</v>
      </c>
    </row>
    <row r="229" spans="1:7" ht="27" customHeight="1">
      <c r="A229" s="185" t="s">
        <v>291</v>
      </c>
      <c r="B229" s="185"/>
      <c r="C229" s="185"/>
      <c r="D229" s="100" t="s">
        <v>513</v>
      </c>
      <c r="E229" s="53" t="s">
        <v>350</v>
      </c>
      <c r="F229" s="59">
        <v>43131</v>
      </c>
      <c r="G229" s="100" t="s">
        <v>23</v>
      </c>
    </row>
    <row r="230" spans="1:7" ht="24.75" customHeight="1">
      <c r="A230" s="185" t="s">
        <v>294</v>
      </c>
      <c r="B230" s="185"/>
      <c r="C230" s="185"/>
      <c r="D230" s="100" t="s">
        <v>513</v>
      </c>
      <c r="E230" s="53" t="s">
        <v>351</v>
      </c>
      <c r="F230" s="59">
        <v>43131</v>
      </c>
      <c r="G230" s="100" t="s">
        <v>23</v>
      </c>
    </row>
    <row r="231" spans="1:7" ht="26.25" customHeight="1">
      <c r="A231" s="185" t="s">
        <v>296</v>
      </c>
      <c r="B231" s="185"/>
      <c r="C231" s="185"/>
      <c r="D231" s="100" t="s">
        <v>513</v>
      </c>
      <c r="E231" s="136" t="s">
        <v>352</v>
      </c>
      <c r="F231" s="59">
        <v>43131</v>
      </c>
      <c r="G231" s="100" t="s">
        <v>23</v>
      </c>
    </row>
    <row r="232" spans="1:7" ht="9" customHeight="1">
      <c r="A232" s="129"/>
      <c r="B232" s="63"/>
      <c r="C232" s="63"/>
      <c r="D232" s="65"/>
      <c r="E232" s="63"/>
      <c r="F232" s="66"/>
      <c r="G232" s="65"/>
    </row>
    <row r="233" spans="1:7" ht="19.5" customHeight="1">
      <c r="A233" s="181" t="s">
        <v>310</v>
      </c>
      <c r="B233" s="181"/>
      <c r="C233" s="181"/>
      <c r="D233" s="69"/>
      <c r="E233" s="67"/>
      <c r="F233" s="68"/>
      <c r="G233" s="69"/>
    </row>
    <row r="234" spans="1:7" ht="30" customHeight="1">
      <c r="A234" s="167" t="s">
        <v>63</v>
      </c>
      <c r="B234" s="167"/>
      <c r="C234" s="167"/>
      <c r="D234" s="99" t="s">
        <v>16</v>
      </c>
      <c r="E234" s="99" t="s">
        <v>243</v>
      </c>
      <c r="F234" s="99" t="s">
        <v>514</v>
      </c>
      <c r="G234" s="99" t="s">
        <v>19</v>
      </c>
    </row>
    <row r="235" spans="1:7" ht="26.25" customHeight="1">
      <c r="A235" s="161" t="s">
        <v>394</v>
      </c>
      <c r="B235" s="161"/>
      <c r="C235" s="161"/>
      <c r="D235" s="100" t="s">
        <v>525</v>
      </c>
      <c r="E235" s="53" t="s">
        <v>302</v>
      </c>
      <c r="F235" s="82" t="s">
        <v>193</v>
      </c>
      <c r="G235" s="100" t="s">
        <v>150</v>
      </c>
    </row>
    <row r="236" spans="1:7" ht="22.5" customHeight="1">
      <c r="A236" s="181" t="s">
        <v>309</v>
      </c>
      <c r="B236" s="181"/>
      <c r="C236" s="181"/>
      <c r="D236" s="181"/>
      <c r="E236" s="67"/>
      <c r="F236" s="68"/>
      <c r="G236" s="69"/>
    </row>
    <row r="237" spans="1:7" ht="30">
      <c r="A237" s="167" t="s">
        <v>63</v>
      </c>
      <c r="B237" s="167"/>
      <c r="C237" s="167"/>
      <c r="D237" s="99" t="s">
        <v>16</v>
      </c>
      <c r="E237" s="99" t="s">
        <v>243</v>
      </c>
      <c r="F237" s="99" t="s">
        <v>514</v>
      </c>
      <c r="G237" s="99" t="s">
        <v>19</v>
      </c>
    </row>
    <row r="238" spans="1:7" ht="39" customHeight="1">
      <c r="A238" s="161" t="s">
        <v>479</v>
      </c>
      <c r="B238" s="161"/>
      <c r="C238" s="161"/>
      <c r="D238" s="133" t="s">
        <v>513</v>
      </c>
      <c r="E238" s="139" t="s">
        <v>478</v>
      </c>
      <c r="F238" s="59">
        <v>43592</v>
      </c>
      <c r="G238" s="133" t="s">
        <v>150</v>
      </c>
    </row>
    <row r="239" spans="1:7" ht="39.75" customHeight="1">
      <c r="A239" s="161" t="s">
        <v>395</v>
      </c>
      <c r="B239" s="161"/>
      <c r="C239" s="161"/>
      <c r="D239" s="133" t="s">
        <v>513</v>
      </c>
      <c r="E239" s="136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39" s="82">
        <v>44099</v>
      </c>
      <c r="G239" s="100" t="s">
        <v>150</v>
      </c>
    </row>
    <row r="240" spans="1:7" ht="43.5" customHeight="1">
      <c r="A240" s="158" t="s">
        <v>396</v>
      </c>
      <c r="B240" s="159"/>
      <c r="C240" s="160"/>
      <c r="D240" s="133" t="s">
        <v>513</v>
      </c>
      <c r="E240" s="136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40" s="59">
        <v>44314</v>
      </c>
      <c r="G240" s="89" t="s">
        <v>23</v>
      </c>
    </row>
    <row r="241" spans="1:7" ht="35.25" customHeight="1">
      <c r="A241" s="158" t="s">
        <v>472</v>
      </c>
      <c r="B241" s="159"/>
      <c r="C241" s="160"/>
      <c r="D241" s="133" t="s">
        <v>513</v>
      </c>
      <c r="E241" s="136" t="s">
        <v>471</v>
      </c>
      <c r="F241" s="59">
        <v>2021</v>
      </c>
      <c r="G241" s="133" t="s">
        <v>150</v>
      </c>
    </row>
    <row r="242" spans="1:7" ht="42" customHeight="1">
      <c r="A242" s="158" t="s">
        <v>473</v>
      </c>
      <c r="B242" s="159"/>
      <c r="C242" s="160"/>
      <c r="D242" s="133" t="s">
        <v>513</v>
      </c>
      <c r="E242" s="136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42" s="137">
        <v>44196</v>
      </c>
      <c r="G242" s="133" t="s">
        <v>150</v>
      </c>
    </row>
    <row r="243" spans="1:7" ht="36.75" customHeight="1">
      <c r="A243" s="158" t="s">
        <v>474</v>
      </c>
      <c r="B243" s="159"/>
      <c r="C243" s="160"/>
      <c r="D243" s="133" t="s">
        <v>513</v>
      </c>
      <c r="E243" s="135" t="s">
        <v>476</v>
      </c>
      <c r="F243" s="137">
        <v>44227</v>
      </c>
      <c r="G243" s="133" t="s">
        <v>150</v>
      </c>
    </row>
    <row r="244" spans="1:7" ht="37.5" customHeight="1">
      <c r="A244" s="158" t="s">
        <v>475</v>
      </c>
      <c r="B244" s="159"/>
      <c r="C244" s="160"/>
      <c r="D244" s="150" t="s">
        <v>513</v>
      </c>
      <c r="E244" s="135" t="s">
        <v>477</v>
      </c>
      <c r="F244" s="137">
        <v>44155</v>
      </c>
      <c r="G244" s="133" t="s">
        <v>150</v>
      </c>
    </row>
    <row r="246" spans="1:7" ht="18">
      <c r="C246" s="140"/>
    </row>
    <row r="250" spans="1:7" ht="18">
      <c r="D250" s="134"/>
      <c r="E250" s="140"/>
    </row>
    <row r="252" spans="1:7">
      <c r="E252" s="138"/>
    </row>
  </sheetData>
  <mergeCells count="205">
    <mergeCell ref="A241:C241"/>
    <mergeCell ref="A242:C242"/>
    <mergeCell ref="A243:C243"/>
    <mergeCell ref="A244:C244"/>
    <mergeCell ref="A238:C238"/>
    <mergeCell ref="A92:C92"/>
    <mergeCell ref="A33:A38"/>
    <mergeCell ref="A205:C205"/>
    <mergeCell ref="A194:C194"/>
    <mergeCell ref="A195:C195"/>
    <mergeCell ref="A196:C196"/>
    <mergeCell ref="A185:C185"/>
    <mergeCell ref="A206:C206"/>
    <mergeCell ref="A211:C211"/>
    <mergeCell ref="A197:C197"/>
    <mergeCell ref="A201:C201"/>
    <mergeCell ref="A200:C200"/>
    <mergeCell ref="A199:C199"/>
    <mergeCell ref="A204:C204"/>
    <mergeCell ref="A191:C191"/>
    <mergeCell ref="A149:C149"/>
    <mergeCell ref="A150:C150"/>
    <mergeCell ref="A169:C169"/>
    <mergeCell ref="A115:C115"/>
    <mergeCell ref="A188:C188"/>
    <mergeCell ref="A193:C193"/>
    <mergeCell ref="A189:C189"/>
    <mergeCell ref="A157:C157"/>
    <mergeCell ref="A121:C121"/>
    <mergeCell ref="A123:C123"/>
    <mergeCell ref="A124:C124"/>
    <mergeCell ref="A125:C125"/>
    <mergeCell ref="A172:C172"/>
    <mergeCell ref="A162:C162"/>
    <mergeCell ref="A161:C161"/>
    <mergeCell ref="A158:C158"/>
    <mergeCell ref="A159:C159"/>
    <mergeCell ref="A160:C160"/>
    <mergeCell ref="A164:E164"/>
    <mergeCell ref="A165:C165"/>
    <mergeCell ref="A166:C166"/>
    <mergeCell ref="A170:C170"/>
    <mergeCell ref="A171:C171"/>
    <mergeCell ref="A173:C173"/>
    <mergeCell ref="A174:C174"/>
    <mergeCell ref="A152:C152"/>
    <mergeCell ref="A153:C153"/>
    <mergeCell ref="A154:C154"/>
    <mergeCell ref="A145:C145"/>
    <mergeCell ref="A146:C146"/>
    <mergeCell ref="A100:C100"/>
    <mergeCell ref="A109:C109"/>
    <mergeCell ref="A113:C113"/>
    <mergeCell ref="A117:C117"/>
    <mergeCell ref="A136:C136"/>
    <mergeCell ref="A138:C138"/>
    <mergeCell ref="A139:C139"/>
    <mergeCell ref="A140:C140"/>
    <mergeCell ref="A143:C143"/>
    <mergeCell ref="A129:C129"/>
    <mergeCell ref="A131:C131"/>
    <mergeCell ref="A134:C134"/>
    <mergeCell ref="A135:C135"/>
    <mergeCell ref="A127:C127"/>
    <mergeCell ref="A128:C128"/>
    <mergeCell ref="A133:C133"/>
    <mergeCell ref="A181:C181"/>
    <mergeCell ref="A182:C182"/>
    <mergeCell ref="A183:C183"/>
    <mergeCell ref="A5:G5"/>
    <mergeCell ref="A6:G6"/>
    <mergeCell ref="A7:G7"/>
    <mergeCell ref="A8:G8"/>
    <mergeCell ref="A91:C91"/>
    <mergeCell ref="A107:C107"/>
    <mergeCell ref="A132:C132"/>
    <mergeCell ref="A156:C156"/>
    <mergeCell ref="B14:E14"/>
    <mergeCell ref="B15:E15"/>
    <mergeCell ref="B11:E11"/>
    <mergeCell ref="B12:E12"/>
    <mergeCell ref="B13:E13"/>
    <mergeCell ref="A151:C151"/>
    <mergeCell ref="A137:C137"/>
    <mergeCell ref="A10:G10"/>
    <mergeCell ref="A144:C144"/>
    <mergeCell ref="A18:D18"/>
    <mergeCell ref="A147:C147"/>
    <mergeCell ref="A148:C148"/>
    <mergeCell ref="A142:C142"/>
    <mergeCell ref="A175:C175"/>
    <mergeCell ref="A176:C176"/>
    <mergeCell ref="A177:C177"/>
    <mergeCell ref="A186:C186"/>
    <mergeCell ref="A184:C184"/>
    <mergeCell ref="A187:C187"/>
    <mergeCell ref="A178:C178"/>
    <mergeCell ref="A102:C102"/>
    <mergeCell ref="A221:C221"/>
    <mergeCell ref="A218:C218"/>
    <mergeCell ref="A207:C207"/>
    <mergeCell ref="A208:C208"/>
    <mergeCell ref="A209:C209"/>
    <mergeCell ref="A210:C210"/>
    <mergeCell ref="A216:C216"/>
    <mergeCell ref="A190:C190"/>
    <mergeCell ref="A203:C203"/>
    <mergeCell ref="A103:C103"/>
    <mergeCell ref="A214:C214"/>
    <mergeCell ref="A215:C215"/>
    <mergeCell ref="A219:C219"/>
    <mergeCell ref="A220:C220"/>
    <mergeCell ref="A179:C179"/>
    <mergeCell ref="A180:C180"/>
    <mergeCell ref="A237:C237"/>
    <mergeCell ref="A239:C239"/>
    <mergeCell ref="A234:C234"/>
    <mergeCell ref="A235:C235"/>
    <mergeCell ref="A222:C222"/>
    <mergeCell ref="A223:C223"/>
    <mergeCell ref="A226:C226"/>
    <mergeCell ref="A227:C227"/>
    <mergeCell ref="A228:C228"/>
    <mergeCell ref="A229:C229"/>
    <mergeCell ref="A225:C225"/>
    <mergeCell ref="A224:C224"/>
    <mergeCell ref="A231:C231"/>
    <mergeCell ref="A236:D236"/>
    <mergeCell ref="A233:C233"/>
    <mergeCell ref="A230:C230"/>
    <mergeCell ref="A97:C97"/>
    <mergeCell ref="A95:C95"/>
    <mergeCell ref="A96:C96"/>
    <mergeCell ref="A98:C98"/>
    <mergeCell ref="A118:C118"/>
    <mergeCell ref="A119:C119"/>
    <mergeCell ref="A120:C120"/>
    <mergeCell ref="A116:C116"/>
    <mergeCell ref="A112:C112"/>
    <mergeCell ref="A108:C108"/>
    <mergeCell ref="A111:C111"/>
    <mergeCell ref="A99:C99"/>
    <mergeCell ref="A101:C101"/>
    <mergeCell ref="A90:D90"/>
    <mergeCell ref="A73:C73"/>
    <mergeCell ref="A81:C81"/>
    <mergeCell ref="A82:C82"/>
    <mergeCell ref="A84:C84"/>
    <mergeCell ref="A77:C77"/>
    <mergeCell ref="A89:C89"/>
    <mergeCell ref="A79:C79"/>
    <mergeCell ref="A85:C85"/>
    <mergeCell ref="A83:C83"/>
    <mergeCell ref="A78:C78"/>
    <mergeCell ref="A88:C88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71:C71"/>
    <mergeCell ref="A52:C52"/>
    <mergeCell ref="A53:C53"/>
    <mergeCell ref="A57:C57"/>
    <mergeCell ref="A58:C58"/>
    <mergeCell ref="A59:C59"/>
    <mergeCell ref="A68:C68"/>
    <mergeCell ref="A69:C69"/>
    <mergeCell ref="A60:C60"/>
    <mergeCell ref="A61:C61"/>
    <mergeCell ref="A64:C64"/>
    <mergeCell ref="A65:C65"/>
    <mergeCell ref="A66:C66"/>
    <mergeCell ref="A67:C67"/>
    <mergeCell ref="A94:C94"/>
    <mergeCell ref="A93:C93"/>
    <mergeCell ref="A212:C212"/>
    <mergeCell ref="A213:C213"/>
    <mergeCell ref="A39:A50"/>
    <mergeCell ref="A240:C240"/>
    <mergeCell ref="A104:C104"/>
    <mergeCell ref="A105:C105"/>
    <mergeCell ref="A106:C106"/>
    <mergeCell ref="A122:C122"/>
    <mergeCell ref="A130:C130"/>
    <mergeCell ref="A167:C167"/>
    <mergeCell ref="A54:C54"/>
    <mergeCell ref="A55:C55"/>
    <mergeCell ref="A56:C56"/>
    <mergeCell ref="A62:C62"/>
    <mergeCell ref="A63:C63"/>
    <mergeCell ref="A72:C72"/>
    <mergeCell ref="A74:C74"/>
    <mergeCell ref="A75:C75"/>
    <mergeCell ref="A80:C80"/>
    <mergeCell ref="A86:C86"/>
    <mergeCell ref="A87:C87"/>
    <mergeCell ref="A76:C76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31" r:id="rId6" display="http://mt.gob.do/transparencia/images/docs/base_legal/decretos/decreto-258-93-aplicacion-ct.pdf"/>
    <hyperlink ref="E32" r:id="rId7" display="http://mt.gob.do/transparencia/images/docs/base_legal/decretos/decreto-56-10.pdf"/>
    <hyperlink ref="E34" r:id="rId8" display="http://mt.gob.do/transparencia/images/docs/base_legal/resoluciones/RESOLUCION_SOBRE_DISCRIMINACION_ASUNTO_DE_CREDITO_2015.pdf"/>
    <hyperlink ref="E39" r:id="rId9"/>
    <hyperlink ref="E40" r:id="rId10" display="http://mt.gob.do/transparencia/images/docs/base_legal/otras-normativas/acuerdo-de-cariforum.pdf"/>
    <hyperlink ref="E41" r:id="rId11" display="http://mt.gob.do/transparencia/images/docs/base_legal/otras-normativas/acuerdo-de-cariforum-cap-5.pdf"/>
    <hyperlink ref="E57" r:id="rId12" display="http://mt.gob.do/transparencia/images/docs/marco_legal_de_transparencia/leyes/ley_no_41-08_sobre_la_funcion_publica.pdf"/>
    <hyperlink ref="E58" r:id="rId13" display="http://mt.gob.do/transparencia/images/docs/marco_legal_de_transparencia/leyes/ley_no_481-08_general_de_archivos.pdf"/>
    <hyperlink ref="E59" r:id="rId14" display="http://mt.gob.do/transparencia/images/docs/marco_legal_de_transparencia/leyes/ley_no_13-07_sobre_el_tribunal_superior_administrativo.pdf"/>
    <hyperlink ref="E60" r:id="rId15" display="http://mt.gob.do/transparencia/images/docs/marco_legal_de_transparencia/leyes/ley_no_10-07_que_instituye_el_sistema_nacional_de_control_interno_y_de_l_a_contraloria_general_de_la_republica.pdf"/>
    <hyperlink ref="E61" r:id="rId16" display="http://mt.gob.do/transparencia/images/docs/marco_legal_de_transparencia/leyes/ley_no_5-07_que_crea_el_sistema_integrado_de_administracion_financiera_del_estado.pdf"/>
    <hyperlink ref="E62" r:id="rId17" display="http://mt.gob.do/transparencia/images/docs/marco_legal_de_transparencia/leyes/ley_no_498-06_de_planificacion_e_inversion_publica.pdf"/>
    <hyperlink ref="E63" r:id="rId18" display="http://mt.gob.do/transparencia/images/docs/marco_legal_de_transparencia/leyes/ley_no_340-06_y_449-06_sobre_compras_y_contrataciones_de_bienes_servicios_obras_y_concesiones_y_reglamentacion_complementaria.pdf"/>
    <hyperlink ref="E64" r:id="rId19" display="http://mt.gob.do/transparencia/images/docs/marco_legal_de_transparencia/leyes/ley_no_423-06_organica_de_presupuesto_para_sector_publico.pdf"/>
    <hyperlink ref="E65" r:id="rId20" display="http://mt.gob.do/transparencia/images/docs/marco_legal_de_transparencia/leyes/ley_no_6-06_de_credito_publico.pdf"/>
    <hyperlink ref="E66" r:id="rId21" display="http://mt.gob.do/transparencia/images/docs/marco_legal_de_transparencia/leyes/ley_no_567-05_de_tesoreria_nacional.pdf"/>
    <hyperlink ref="E67" r:id="rId22" display="http://mt.gob.do/transparencia/images/docs/marco_legal_de_transparencia/leyes/ley_10-04_de_la_camara_de_cuentas_de_la_rep_dom_.pdf"/>
    <hyperlink ref="E68" r:id="rId23"/>
    <hyperlink ref="E69" r:id="rId24"/>
    <hyperlink ref="E77" r:id="rId25" display="http://mt.gob.do/transparencia/images/docs/marco_legal_de_transparencia/decretos/Decreto_543-12.pdf"/>
    <hyperlink ref="E78" r:id="rId26" display="http://mt.gob.do/transparencia/images/docs/marco_legal_de_transparencia/decretos/decreto_no_486-12.pdf"/>
    <hyperlink ref="E79" r:id="rId27" display="http://mt.gob.do/transparencia/images/docs/base_legal/decretos/decreto-129-10-reglamento-de-aplicacin-ley-481-08-general-de-archivos.pdf"/>
    <hyperlink ref="E80" r:id="rId28" display="http://mt.gob.do/transparencia/images/docs/marco_legal_de_transparencia/decretos/decreto_no_694-09.pdf"/>
    <hyperlink ref="E86" r:id="rId29" display="http://mt.gob.do/transparencia/images/docs/marco_legal_de_transparencia/decretos/decreto_no_491-07.pdf"/>
    <hyperlink ref="E87" r:id="rId30" display="http://mt.gob.do/transparencia/images/docs/base_legal/decretos/decreto-441-06-sobre-sistema-de-tesoreria-de-la-rep-dom.pdf"/>
    <hyperlink ref="E88" r:id="rId31" display="http://mt.gob.do/transparencia/images/docs/marco_legal_de_transparencia/decretos/decreto_no_130-05.pdf"/>
    <hyperlink ref="E89" r:id="rId32" display="http://mt.gob.do/transparencia/images/docs/marco_legal_de_transparencia/decretos/decreto_no_1523-04.pdf"/>
    <hyperlink ref="E73" r:id="rId33" display="http://mt.gob.do/transparencia/images/docs/base_legal/decretos/Decreto 143-17.pdf"/>
    <hyperlink ref="E82" r:id="rId34" display="http://mt.gob.do/transparencia/images/docs/marco_legal_de_transparencia/decretos/decreto_no_527-09.pdf"/>
    <hyperlink ref="E83" r:id="rId35" display="http://mt.gob.do/transparencia/images/docs/marco_legal_de_transparencia/decretos/decreto_no_525-09.pdf"/>
    <hyperlink ref="E84" r:id="rId36" display="http://mt.gob.do/transparencia/images/docs/marco_legal_de_transparencia/decretos/decreto_no_524-09.pdf"/>
    <hyperlink ref="E85" r:id="rId37" display="http://mt.gob.do/transparencia/images/docs/marco_legal_de_transparencia/decretos/decreto_no_523-09.pdf"/>
    <hyperlink ref="E109" r:id="rId38" display="http://mt.gob.do/transparencia/images/docs/organigrama/ORGANIGRAMA_MT_ANO_2014.pdf"/>
    <hyperlink ref="E117" r:id="rId39" display="http://mt.gob.do/transparencia/index.php/oai"/>
    <hyperlink ref="E119" r:id="rId40" display="http://mt.gob.do/transparencia/images/docs/oai/propuesta-manual-de-organizaciones/propuesta-manual-de-organizacion.pdf"/>
    <hyperlink ref="E120" r:id="rId41" display="http://mt.gob.do/transparencia/images/docs/oai/propuesta-manual-de-procedimientos/propuesta-manual-de-procedimientos.pdf"/>
    <hyperlink ref="E121" r:id="rId42" display="http://mt.gob.do/transparencia/index.php/oai/estadisticas-y-balances-de-la-gestion-oai"/>
    <hyperlink ref="E123" r:id="rId43"/>
    <hyperlink ref="E124" r:id="rId44" display="http://mt.gob.do/transparencia/index.php/oai/indice-de-documentos-para-entrega"/>
    <hyperlink ref="E125" r:id="rId45"/>
    <hyperlink ref="E134" r:id="rId46" display="http://mt.gob.do/transparencia/index.php/publicaciones"/>
    <hyperlink ref="E135" r:id="rId47" display="http://mt.gob.do/transparencia/images/docs/publicaciones/glosario-de-terminos-sobre-el-mercado-laboral.pdf"/>
    <hyperlink ref="E136" r:id="rId48" display="http://mt.gob.do/transparencia/images/docs/publicaciones/panorama-laboral-2012-omlad.pdf"/>
    <hyperlink ref="E137" r:id="rId49"/>
    <hyperlink ref="E138" r:id="rId50" display="http://mt.gob.do/transparencia/images/docs/publicaciones/Flujo_migratorio_2011.pdf"/>
    <hyperlink ref="E139" r:id="rId51" display="http://mt.gob.do/transparencia/images/docs/base_legal/resoluciones/resolucion-no-01-2011-dia-feriado-16-de-agosto-2011.pdf"/>
    <hyperlink ref="E144" r:id="rId52" display="http://mt.gob.do/transparencia/images/docs/estadisticas/estadisticas_2007_2010.pdf"/>
    <hyperlink ref="E145" r:id="rId53" display="http://mt.gob.do/transparencia/images/docs/estadisticas/estadisticas_2011.pdf"/>
    <hyperlink ref="E146" r:id="rId54" display="http://mt.gob.do/transparencia/images/docs/estadisticas/bianuario_2012_2013.pdf"/>
    <hyperlink ref="E158" r:id="rId55" display="http://calculo.mt.gob.do/"/>
    <hyperlink ref="E159" r:id="rId56"/>
    <hyperlink ref="E160" r:id="rId57" display="http://ovi.mt.gob.do/empleateya/home/"/>
    <hyperlink ref="E161" r:id="rId58" display="http://mt.gob.do/transparencia/index.php/oai"/>
    <hyperlink ref="E166" r:id="rId59" display="http://www.311.gob.do/"/>
    <hyperlink ref="E171" r:id="rId60" display="http://mt.gob.do/transparencia/index.php/declaraciones-juradas"/>
    <hyperlink ref="E174" r:id="rId61" display="http://mt.gob.do/transparencia/images/docs/declaraciones_juradas/declaracion-jurada-viceministra-gladys-sofia-azcona.pdf"/>
    <hyperlink ref="E191" r:id="rId62" display="http://mt.gob.do/transparencia/index.php/2015-06-16-02-22-06/ejecucion-del-presupuesto"/>
    <hyperlink ref="E195" r:id="rId63" display="http://mt.gob.do/transparencia/index.php/2014-10-10-20-36-19/nominas"/>
    <hyperlink ref="E196" r:id="rId64" display="http://mt.gob.do/transparencia/index.php/2014-10-10-20-36-19/jubilaciones-pensiones-y-retiros"/>
    <hyperlink ref="E201" r:id="rId65" display="http://mt.gob.do/transparencia/index.php/beneficiarios"/>
    <hyperlink ref="E208" r:id="rId66"/>
    <hyperlink ref="E209" r:id="rId67" display="http://mt.gob.do/transparencia/index.php/compras-y-contrataciones/sorteos-de-obras"/>
    <hyperlink ref="E210" r:id="rId68" display="http://mt.gob.do/transparencia/index.php/compras-y-contrataciones/comparaciones-de-precios"/>
    <hyperlink ref="A211" r:id="rId69" tooltip="Lista de los miembros del Comité de Licitación" display="http://digeig.gob.do/web/es/transparencia/compras-y-contrataciones-1/lista-de-los-miembros-del-comite-de-licitacion/"/>
    <hyperlink ref="E211" r:id="rId70"/>
    <hyperlink ref="E221" r:id="rId71" display="http://mt.gob.do/transparencia/images/docs/proyectos_y_programas/escuela-taller/2017/INFORME-Oct-Dic-2017-Corregido_optimize.pdf"/>
    <hyperlink ref="E235" r:id="rId72" display="http://mt.gob.do/transparencia/index.php/datos-abiertos"/>
    <hyperlink ref="E81" r:id="rId73"/>
    <hyperlink ref="E95" r:id="rId74"/>
    <hyperlink ref="E96" r:id="rId75"/>
    <hyperlink ref="E162" r:id="rId76"/>
    <hyperlink ref="E220" r:id="rId77"/>
    <hyperlink ref="E228" r:id="rId78"/>
    <hyperlink ref="E229" r:id="rId79"/>
    <hyperlink ref="E230" r:id="rId80"/>
    <hyperlink ref="E231" r:id="rId81"/>
    <hyperlink ref="E26" r:id="rId82"/>
    <hyperlink ref="E53" r:id="rId83"/>
    <hyperlink ref="E54" r:id="rId84"/>
    <hyperlink ref="E55" r:id="rId85"/>
    <hyperlink ref="E74" r:id="rId86"/>
    <hyperlink ref="E72" r:id="rId87"/>
    <hyperlink ref="E76" r:id="rId88"/>
    <hyperlink ref="E122" r:id="rId89"/>
    <hyperlink ref="E129" r:id="rId90"/>
    <hyperlink ref="E130" r:id="rId91"/>
    <hyperlink ref="E131" r:id="rId92"/>
    <hyperlink ref="E167" r:id="rId93"/>
    <hyperlink ref="E97" r:id="rId94"/>
    <hyperlink ref="E98" r:id="rId95"/>
    <hyperlink ref="E104" r:id="rId96"/>
    <hyperlink ref="E105" r:id="rId97"/>
    <hyperlink ref="E106" r:id="rId98"/>
    <hyperlink ref="E205" r:id="rId99"/>
    <hyperlink ref="E206" r:id="rId100"/>
    <hyperlink ref="E207" r:id="rId101"/>
    <hyperlink ref="E212" r:id="rId102"/>
    <hyperlink ref="E213" r:id="rId103"/>
    <hyperlink ref="E215" r:id="rId104"/>
    <hyperlink ref="E216" r:id="rId105"/>
    <hyperlink ref="E222" r:id="rId106"/>
    <hyperlink ref="E35" r:id="rId107"/>
    <hyperlink ref="E36" r:id="rId108"/>
    <hyperlink ref="E42" r:id="rId109"/>
    <hyperlink ref="E43" r:id="rId110"/>
    <hyperlink ref="E56" r:id="rId111"/>
    <hyperlink ref="E75" r:id="rId112"/>
    <hyperlink ref="E113" r:id="rId113"/>
    <hyperlink ref="E46" r:id="rId114"/>
    <hyperlink ref="E47" r:id="rId115" display="https://mt.gob.do/transparencia/images/docs/base_legal/otras-normativas/CONVENIO 138 TRABAJO INFANTIL SOBRE EDAD  MINIMA..pdf"/>
    <hyperlink ref="E48" r:id="rId116" display="https://mt.gob.do/transparencia/images/docs/base_legal/otras-normativas/CONVENIO 182 DE LA OIT.pdf"/>
    <hyperlink ref="E49" r:id="rId117" display="https://mt.gob.do/transparencia/images/docs/base_legal/otras-normativas/ACUERDO MT- MIREX- TSS- INM  FIRMADO DICIEMBRE 2018.pdf"/>
    <hyperlink ref="E45" r:id="rId118"/>
    <hyperlink ref="E118" r:id="rId119"/>
    <hyperlink ref="E223" r:id="rId120"/>
    <hyperlink ref="E214" r:id="rId121"/>
    <hyperlink ref="E147" r:id="rId122"/>
    <hyperlink ref="E148" r:id="rId123"/>
    <hyperlink ref="E149" r:id="rId124"/>
    <hyperlink ref="E150" r:id="rId125"/>
    <hyperlink ref="E151" r:id="rId126"/>
    <hyperlink ref="B15" r:id="rId127"/>
    <hyperlink ref="C16" r:id="rId128"/>
    <hyperlink ref="E37" r:id="rId129" display="https://mt.gob.do/transparencia/images/docs/base_legal/resoluciones/9-resolucion 52-2004.pdf"/>
    <hyperlink ref="E92" r:id="rId130" display="https://mt.gob.do/transparencia/images/docs/marco_legal_de_transparencia/resoluciones/2021/Resoluci%C3%B3n No. 002-2021 DIGEIG (PORTAL UNICO DE TRANSPARENCIA Y ESTANDARIZACION POLITICAS).pdf"/>
    <hyperlink ref="E243" r:id="rId131"/>
    <hyperlink ref="E244" r:id="rId132"/>
    <hyperlink ref="E238" r:id="rId133"/>
    <hyperlink ref="E241" r:id="rId134"/>
    <hyperlink ref="E44" r:id="rId135"/>
    <hyperlink ref="E227" r:id="rId136"/>
  </hyperlinks>
  <printOptions horizontalCentered="1"/>
  <pageMargins left="0" right="0" top="0.39370078740157483" bottom="0.39370078740157483" header="0.31496062992125984" footer="0.31496062992125984"/>
  <pageSetup paperSize="5" scale="73" orientation="landscape" r:id="rId137"/>
  <rowBreaks count="7" manualBreakCount="7">
    <brk id="96" max="6" man="1"/>
    <brk id="114" max="6" man="1"/>
    <brk id="138" max="6" man="1"/>
    <brk id="163" max="6" man="1"/>
    <brk id="181" max="6" man="1"/>
    <brk id="201" max="6" man="1"/>
    <brk id="223" max="6" man="1"/>
  </rowBreaks>
  <drawing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207" t="s">
        <v>311</v>
      </c>
      <c r="B5" s="207"/>
      <c r="C5" s="207"/>
      <c r="D5" s="207"/>
      <c r="E5" s="207"/>
      <c r="F5" s="207"/>
      <c r="G5" s="207"/>
      <c r="H5" s="3"/>
    </row>
    <row r="6" spans="1:11" ht="15.75">
      <c r="A6" s="207" t="s">
        <v>2</v>
      </c>
      <c r="B6" s="207"/>
      <c r="C6" s="207"/>
      <c r="D6" s="207"/>
      <c r="E6" s="207"/>
      <c r="F6" s="207"/>
      <c r="G6" s="207"/>
      <c r="H6" s="3"/>
    </row>
    <row r="7" spans="1:11" ht="15.75">
      <c r="A7" s="208" t="s">
        <v>322</v>
      </c>
      <c r="B7" s="208"/>
      <c r="C7" s="208"/>
      <c r="D7" s="208"/>
      <c r="E7" s="208"/>
      <c r="F7" s="208"/>
      <c r="G7" s="208"/>
      <c r="H7" s="5"/>
    </row>
    <row r="8" spans="1:11" ht="15">
      <c r="A8" s="209" t="s">
        <v>1</v>
      </c>
      <c r="B8" s="209"/>
      <c r="C8" s="209"/>
      <c r="D8" s="209"/>
      <c r="E8" s="209"/>
      <c r="F8" s="209"/>
      <c r="G8" s="209"/>
      <c r="H8" s="6"/>
    </row>
    <row r="9" spans="1:11" ht="15">
      <c r="A9" s="210" t="s">
        <v>0</v>
      </c>
      <c r="B9" s="210"/>
      <c r="C9" s="210"/>
      <c r="D9" s="210"/>
      <c r="E9" s="210"/>
      <c r="F9" s="210"/>
      <c r="G9" s="210"/>
      <c r="H9" s="7"/>
    </row>
    <row r="12" spans="1:11" ht="13.5">
      <c r="A12" s="211" t="s">
        <v>3</v>
      </c>
      <c r="B12" s="211"/>
      <c r="C12" s="211"/>
      <c r="D12" s="211"/>
      <c r="E12" s="211"/>
      <c r="F12" s="211"/>
      <c r="G12" s="211"/>
      <c r="H12" s="8"/>
      <c r="I12" s="9"/>
      <c r="J12" s="9"/>
      <c r="K12" s="9"/>
    </row>
    <row r="13" spans="1:11" ht="16.5" customHeight="1">
      <c r="A13" s="216" t="s">
        <v>4</v>
      </c>
      <c r="B13" s="217"/>
      <c r="C13" s="217"/>
      <c r="D13" s="217"/>
      <c r="E13" s="217"/>
      <c r="F13" s="217"/>
      <c r="G13" s="218"/>
      <c r="H13" s="10"/>
      <c r="I13" s="9"/>
      <c r="J13" s="9"/>
      <c r="K13" s="9"/>
    </row>
    <row r="14" spans="1:11" ht="16.5" customHeight="1">
      <c r="A14" s="219" t="s">
        <v>5</v>
      </c>
      <c r="B14" s="220"/>
      <c r="C14" s="220"/>
      <c r="D14" s="220"/>
      <c r="E14" s="220"/>
      <c r="F14" s="220"/>
      <c r="G14" s="221"/>
      <c r="H14" s="10"/>
      <c r="I14" s="9"/>
      <c r="J14" s="9"/>
      <c r="K14" s="9"/>
    </row>
    <row r="15" spans="1:11" ht="16.5" customHeight="1">
      <c r="A15" s="219" t="s">
        <v>6</v>
      </c>
      <c r="B15" s="220"/>
      <c r="C15" s="220"/>
      <c r="D15" s="220"/>
      <c r="E15" s="220"/>
      <c r="F15" s="220"/>
      <c r="G15" s="221"/>
      <c r="H15" s="10"/>
      <c r="I15" s="9"/>
      <c r="J15" s="9"/>
      <c r="K15" s="9"/>
    </row>
    <row r="16" spans="1:11" ht="16.5" customHeight="1">
      <c r="A16" s="219" t="s">
        <v>317</v>
      </c>
      <c r="B16" s="220"/>
      <c r="C16" s="220"/>
      <c r="D16" s="220"/>
      <c r="E16" s="220"/>
      <c r="F16" s="220"/>
      <c r="G16" s="221"/>
      <c r="H16" s="11"/>
      <c r="I16" s="9"/>
      <c r="J16" s="9"/>
      <c r="K16" s="9"/>
    </row>
    <row r="17" spans="1:11" ht="16.5" customHeight="1">
      <c r="A17" s="219" t="s">
        <v>7</v>
      </c>
      <c r="B17" s="220"/>
      <c r="C17" s="220"/>
      <c r="D17" s="220"/>
      <c r="E17" s="220"/>
      <c r="F17" s="220"/>
      <c r="G17" s="221"/>
      <c r="H17" s="10"/>
      <c r="I17" s="9"/>
      <c r="J17" s="9"/>
      <c r="K17" s="9"/>
    </row>
    <row r="18" spans="1:11" ht="16.5" customHeight="1">
      <c r="A18" s="222" t="s">
        <v>8</v>
      </c>
      <c r="B18" s="223"/>
      <c r="C18" s="223"/>
      <c r="D18" s="223"/>
      <c r="E18" s="223"/>
      <c r="F18" s="223"/>
      <c r="G18" s="224"/>
      <c r="H18" s="11"/>
      <c r="I18" s="9"/>
      <c r="J18" s="9"/>
      <c r="K18" s="9"/>
    </row>
    <row r="20" spans="1:11" ht="16.5" customHeight="1">
      <c r="A20" s="211" t="s">
        <v>9</v>
      </c>
      <c r="B20" s="211"/>
      <c r="C20" s="211"/>
      <c r="D20" s="211"/>
      <c r="E20" s="211" t="s">
        <v>10</v>
      </c>
      <c r="F20" s="211"/>
      <c r="G20" s="211"/>
    </row>
    <row r="21" spans="1:11" ht="13.5">
      <c r="A21" s="212" t="s">
        <v>11</v>
      </c>
      <c r="B21" s="212"/>
      <c r="C21" s="212"/>
      <c r="D21" s="212"/>
      <c r="E21" s="213" t="s">
        <v>303</v>
      </c>
      <c r="F21" s="213"/>
      <c r="G21" s="213"/>
    </row>
    <row r="24" spans="1:11" ht="13.5">
      <c r="A24" s="214" t="s">
        <v>12</v>
      </c>
      <c r="B24" s="214"/>
      <c r="C24" s="214"/>
    </row>
    <row r="25" spans="1:11" ht="12.75">
      <c r="A25" s="215" t="s">
        <v>13</v>
      </c>
      <c r="B25" s="215"/>
      <c r="C25" s="215"/>
      <c r="D25" s="215"/>
      <c r="E25" s="215"/>
      <c r="F25" s="215"/>
      <c r="G25" s="215"/>
      <c r="H25" s="215"/>
    </row>
    <row r="27" spans="1:11" ht="13.5">
      <c r="A27" s="214" t="s">
        <v>14</v>
      </c>
      <c r="B27" s="214"/>
      <c r="C27" s="214"/>
      <c r="D27" s="214"/>
    </row>
    <row r="28" spans="1:11" ht="27">
      <c r="A28" s="211" t="s">
        <v>15</v>
      </c>
      <c r="B28" s="211"/>
      <c r="C28" s="211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27" t="s">
        <v>20</v>
      </c>
      <c r="B29" s="227"/>
      <c r="C29" s="227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26" t="s">
        <v>24</v>
      </c>
      <c r="B30" s="16" t="s">
        <v>25</v>
      </c>
      <c r="C30" s="226" t="s">
        <v>27</v>
      </c>
      <c r="D30" s="226" t="s">
        <v>21</v>
      </c>
      <c r="E30" s="227" t="s">
        <v>28</v>
      </c>
      <c r="F30" s="228">
        <v>41435</v>
      </c>
      <c r="G30" s="226" t="s">
        <v>23</v>
      </c>
    </row>
    <row r="31" spans="1:11" ht="12.75">
      <c r="A31" s="226"/>
      <c r="B31" s="16" t="s">
        <v>26</v>
      </c>
      <c r="C31" s="226"/>
      <c r="D31" s="226"/>
      <c r="E31" s="227"/>
      <c r="F31" s="228"/>
      <c r="G31" s="226"/>
    </row>
    <row r="32" spans="1:11">
      <c r="A32" s="226"/>
      <c r="B32" s="225" t="s">
        <v>29</v>
      </c>
      <c r="C32" s="226" t="s">
        <v>30</v>
      </c>
      <c r="D32" s="226" t="s">
        <v>21</v>
      </c>
      <c r="E32" s="227" t="s">
        <v>31</v>
      </c>
      <c r="F32" s="228">
        <v>42075</v>
      </c>
      <c r="G32" s="226" t="s">
        <v>23</v>
      </c>
    </row>
    <row r="33" spans="1:8">
      <c r="A33" s="226"/>
      <c r="B33" s="225"/>
      <c r="C33" s="226"/>
      <c r="D33" s="226"/>
      <c r="E33" s="227"/>
      <c r="F33" s="228"/>
      <c r="G33" s="226"/>
    </row>
    <row r="34" spans="1:8" ht="12.75">
      <c r="A34" s="226"/>
      <c r="B34" s="16" t="s">
        <v>32</v>
      </c>
      <c r="C34" s="226" t="s">
        <v>34</v>
      </c>
      <c r="D34" s="226" t="s">
        <v>21</v>
      </c>
      <c r="E34" s="227" t="s">
        <v>35</v>
      </c>
      <c r="F34" s="228">
        <v>41435</v>
      </c>
      <c r="G34" s="226" t="s">
        <v>23</v>
      </c>
    </row>
    <row r="35" spans="1:8" ht="12.75">
      <c r="A35" s="226"/>
      <c r="B35" s="16" t="s">
        <v>33</v>
      </c>
      <c r="C35" s="226"/>
      <c r="D35" s="226"/>
      <c r="E35" s="227"/>
      <c r="F35" s="228"/>
      <c r="G35" s="226"/>
    </row>
    <row r="36" spans="1:8" ht="25.5" customHeight="1">
      <c r="A36" s="226"/>
      <c r="B36" s="16" t="s">
        <v>25</v>
      </c>
      <c r="C36" s="226" t="s">
        <v>37</v>
      </c>
      <c r="D36" s="226" t="s">
        <v>21</v>
      </c>
      <c r="E36" s="227" t="s">
        <v>38</v>
      </c>
      <c r="F36" s="228">
        <v>41435</v>
      </c>
      <c r="G36" s="226" t="s">
        <v>23</v>
      </c>
    </row>
    <row r="37" spans="1:8" ht="12.75">
      <c r="A37" s="226"/>
      <c r="B37" s="16" t="s">
        <v>36</v>
      </c>
      <c r="C37" s="226"/>
      <c r="D37" s="226"/>
      <c r="E37" s="227"/>
      <c r="F37" s="228"/>
      <c r="G37" s="226"/>
    </row>
    <row r="38" spans="1:8" ht="12.75">
      <c r="A38" s="229" t="s">
        <v>39</v>
      </c>
      <c r="B38" s="17" t="s">
        <v>40</v>
      </c>
      <c r="C38" s="230" t="s">
        <v>42</v>
      </c>
      <c r="D38" s="226" t="s">
        <v>21</v>
      </c>
      <c r="E38" s="227" t="s">
        <v>43</v>
      </c>
      <c r="F38" s="228">
        <v>41435</v>
      </c>
      <c r="G38" s="226" t="s">
        <v>23</v>
      </c>
    </row>
    <row r="39" spans="1:8" ht="12.75">
      <c r="A39" s="229"/>
      <c r="B39" s="16" t="s">
        <v>41</v>
      </c>
      <c r="C39" s="230"/>
      <c r="D39" s="226"/>
      <c r="E39" s="227"/>
      <c r="F39" s="228"/>
      <c r="G39" s="226"/>
    </row>
    <row r="40" spans="1:8" ht="12.75">
      <c r="A40" s="229"/>
      <c r="B40" s="16" t="s">
        <v>40</v>
      </c>
      <c r="C40" s="230" t="s">
        <v>45</v>
      </c>
      <c r="D40" s="226" t="s">
        <v>21</v>
      </c>
      <c r="E40" s="227" t="s">
        <v>46</v>
      </c>
      <c r="F40" s="228">
        <v>41435</v>
      </c>
      <c r="G40" s="226" t="s">
        <v>23</v>
      </c>
    </row>
    <row r="41" spans="1:8" ht="12.75">
      <c r="A41" s="229"/>
      <c r="B41" s="16" t="s">
        <v>44</v>
      </c>
      <c r="C41" s="230"/>
      <c r="D41" s="226"/>
      <c r="E41" s="227"/>
      <c r="F41" s="228"/>
      <c r="G41" s="226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26" t="s">
        <v>51</v>
      </c>
      <c r="B43" s="16" t="s">
        <v>52</v>
      </c>
      <c r="C43" s="230" t="s">
        <v>54</v>
      </c>
      <c r="D43" s="226" t="s">
        <v>21</v>
      </c>
      <c r="E43" s="227" t="s">
        <v>55</v>
      </c>
      <c r="F43" s="228">
        <v>41435</v>
      </c>
      <c r="G43" s="226" t="s">
        <v>23</v>
      </c>
    </row>
    <row r="44" spans="1:8" ht="24" customHeight="1">
      <c r="A44" s="226"/>
      <c r="B44" s="16" t="s">
        <v>53</v>
      </c>
      <c r="C44" s="230"/>
      <c r="D44" s="226"/>
      <c r="E44" s="227"/>
      <c r="F44" s="228"/>
      <c r="G44" s="226"/>
    </row>
    <row r="45" spans="1:8" ht="76.5">
      <c r="A45" s="226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26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11" t="s">
        <v>63</v>
      </c>
      <c r="B50" s="211"/>
      <c r="C50" s="211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29" t="s">
        <v>64</v>
      </c>
      <c r="B51" s="229"/>
      <c r="C51" s="229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29" t="s">
        <v>66</v>
      </c>
      <c r="B52" s="229"/>
      <c r="C52" s="229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29" t="s">
        <v>68</v>
      </c>
      <c r="B53" s="229"/>
      <c r="C53" s="229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29" t="s">
        <v>70</v>
      </c>
      <c r="B54" s="229"/>
      <c r="C54" s="229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26" t="s">
        <v>72</v>
      </c>
      <c r="B55" s="226"/>
      <c r="C55" s="226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29" t="s">
        <v>74</v>
      </c>
      <c r="B56" s="229"/>
      <c r="C56" s="229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29" t="s">
        <v>76</v>
      </c>
      <c r="B57" s="229"/>
      <c r="C57" s="229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29" t="s">
        <v>78</v>
      </c>
      <c r="B58" s="229"/>
      <c r="C58" s="229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29" t="s">
        <v>80</v>
      </c>
      <c r="B59" s="229"/>
      <c r="C59" s="229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29" t="s">
        <v>82</v>
      </c>
      <c r="B60" s="229"/>
      <c r="C60" s="229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26" t="s">
        <v>84</v>
      </c>
      <c r="B61" s="226"/>
      <c r="C61" s="226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26" t="s">
        <v>87</v>
      </c>
      <c r="B62" s="226"/>
      <c r="C62" s="226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26" t="s">
        <v>89</v>
      </c>
      <c r="B63" s="226"/>
      <c r="C63" s="226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29" t="s">
        <v>91</v>
      </c>
      <c r="B64" s="229"/>
      <c r="C64" s="229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29" t="s">
        <v>74</v>
      </c>
      <c r="B65" s="229"/>
      <c r="C65" s="229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29" t="s">
        <v>76</v>
      </c>
      <c r="B66" s="229"/>
      <c r="C66" s="229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29" t="s">
        <v>93</v>
      </c>
      <c r="B67" s="229"/>
      <c r="C67" s="229"/>
      <c r="D67" s="13" t="s">
        <v>21</v>
      </c>
      <c r="E67" s="14" t="s">
        <v>94</v>
      </c>
      <c r="F67" s="13"/>
      <c r="G67" s="22"/>
    </row>
    <row r="68" spans="1:7" ht="33.75">
      <c r="A68" s="231" t="s">
        <v>95</v>
      </c>
      <c r="B68" s="231"/>
      <c r="C68" s="231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11" t="s">
        <v>63</v>
      </c>
      <c r="B72" s="211"/>
      <c r="C72" s="211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29" t="s">
        <v>98</v>
      </c>
      <c r="B73" s="229"/>
      <c r="C73" s="229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29" t="s">
        <v>99</v>
      </c>
      <c r="B74" s="229"/>
      <c r="C74" s="229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26" t="s">
        <v>101</v>
      </c>
      <c r="B75" s="226"/>
      <c r="C75" s="226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29" t="s">
        <v>103</v>
      </c>
      <c r="B76" s="229"/>
      <c r="C76" s="229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26" t="s">
        <v>105</v>
      </c>
      <c r="B77" s="226"/>
      <c r="C77" s="226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29" t="s">
        <v>107</v>
      </c>
      <c r="B78" s="229"/>
      <c r="C78" s="229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26" t="s">
        <v>109</v>
      </c>
      <c r="B79" s="226"/>
      <c r="C79" s="226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29" t="s">
        <v>111</v>
      </c>
      <c r="B80" s="229"/>
      <c r="C80" s="229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29" t="s">
        <v>113</v>
      </c>
      <c r="B81" s="229"/>
      <c r="C81" s="229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26" t="s">
        <v>115</v>
      </c>
      <c r="B82" s="226"/>
      <c r="C82" s="226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29" t="s">
        <v>117</v>
      </c>
      <c r="B83" s="229"/>
      <c r="C83" s="229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26" t="s">
        <v>119</v>
      </c>
      <c r="B84" s="226"/>
      <c r="C84" s="226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26" t="s">
        <v>121</v>
      </c>
      <c r="B85" s="226"/>
      <c r="C85" s="226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26" t="s">
        <v>122</v>
      </c>
      <c r="B86" s="226"/>
      <c r="C86" s="226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26" t="s">
        <v>124</v>
      </c>
      <c r="B87" s="226"/>
      <c r="C87" s="226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37" t="s">
        <v>126</v>
      </c>
      <c r="B88" s="237"/>
      <c r="C88" s="237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32" t="s">
        <v>304</v>
      </c>
      <c r="B91" s="232"/>
      <c r="C91" s="232"/>
      <c r="D91" s="232"/>
      <c r="E91" s="36"/>
      <c r="F91" s="36"/>
      <c r="G91" s="36"/>
    </row>
    <row r="92" spans="1:7" ht="27">
      <c r="A92" s="233" t="s">
        <v>63</v>
      </c>
      <c r="B92" s="234"/>
      <c r="C92" s="235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29" t="s">
        <v>128</v>
      </c>
      <c r="B93" s="229"/>
      <c r="C93" s="229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29" t="s">
        <v>130</v>
      </c>
      <c r="B94" s="229"/>
      <c r="C94" s="229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29" t="s">
        <v>132</v>
      </c>
      <c r="B95" s="229"/>
      <c r="C95" s="229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36" t="s">
        <v>318</v>
      </c>
      <c r="B96" s="236"/>
      <c r="C96" s="236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37" t="s">
        <v>135</v>
      </c>
      <c r="B97" s="237"/>
      <c r="C97" s="237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32" t="s">
        <v>305</v>
      </c>
      <c r="B104" s="232"/>
      <c r="C104" s="232"/>
      <c r="D104" s="36"/>
      <c r="E104" s="36"/>
      <c r="F104" s="36"/>
      <c r="G104" s="36"/>
    </row>
    <row r="105" spans="1:7" ht="27">
      <c r="A105" s="242" t="s">
        <v>63</v>
      </c>
      <c r="B105" s="243"/>
      <c r="C105" s="244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45" t="s">
        <v>137</v>
      </c>
      <c r="B106" s="245"/>
      <c r="C106" s="245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46" t="s">
        <v>139</v>
      </c>
      <c r="B108" s="246"/>
      <c r="C108" s="246"/>
      <c r="D108" s="36"/>
      <c r="E108" s="36"/>
      <c r="F108" s="36"/>
      <c r="G108" s="36"/>
    </row>
    <row r="109" spans="1:7" ht="27">
      <c r="A109" s="242" t="s">
        <v>63</v>
      </c>
      <c r="B109" s="243"/>
      <c r="C109" s="244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37" t="s">
        <v>140</v>
      </c>
      <c r="B110" s="237"/>
      <c r="C110" s="237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32" t="s">
        <v>312</v>
      </c>
      <c r="B113" s="232"/>
      <c r="C113" s="232"/>
      <c r="D113" s="36"/>
      <c r="E113" s="36"/>
      <c r="F113" s="36"/>
      <c r="G113" s="36"/>
    </row>
    <row r="114" spans="1:7" ht="25.5">
      <c r="A114" s="238" t="s">
        <v>63</v>
      </c>
      <c r="B114" s="239"/>
      <c r="C114" s="240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41" t="s">
        <v>143</v>
      </c>
      <c r="B115" s="241"/>
      <c r="C115" s="241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41" t="s">
        <v>146</v>
      </c>
      <c r="B116" s="241"/>
      <c r="C116" s="241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41" t="s">
        <v>148</v>
      </c>
      <c r="B117" s="241"/>
      <c r="C117" s="241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41" t="s">
        <v>151</v>
      </c>
      <c r="B118" s="241"/>
      <c r="C118" s="241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41" t="s">
        <v>153</v>
      </c>
      <c r="B119" s="241"/>
      <c r="C119" s="241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41" t="s">
        <v>155</v>
      </c>
      <c r="B120" s="241"/>
      <c r="C120" s="241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41" t="s">
        <v>157</v>
      </c>
      <c r="B121" s="241"/>
      <c r="C121" s="241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41" t="s">
        <v>159</v>
      </c>
      <c r="B122" s="241"/>
      <c r="C122" s="241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41" t="s">
        <v>161</v>
      </c>
      <c r="B123" s="241"/>
      <c r="C123" s="241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45" t="s">
        <v>163</v>
      </c>
      <c r="B124" s="245"/>
      <c r="C124" s="245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32" t="s">
        <v>313</v>
      </c>
      <c r="B127" s="232"/>
      <c r="C127" s="232"/>
      <c r="D127" s="36"/>
      <c r="E127" s="36"/>
      <c r="F127" s="36"/>
      <c r="G127" s="36"/>
    </row>
    <row r="128" spans="1:7" ht="27">
      <c r="A128" s="233" t="s">
        <v>63</v>
      </c>
      <c r="B128" s="234"/>
      <c r="C128" s="235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41" t="s">
        <v>165</v>
      </c>
      <c r="B129" s="241"/>
      <c r="C129" s="241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41" t="s">
        <v>167</v>
      </c>
      <c r="B130" s="241"/>
      <c r="C130" s="241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47" t="s">
        <v>169</v>
      </c>
      <c r="B131" s="247"/>
      <c r="C131" s="247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32" t="s">
        <v>306</v>
      </c>
      <c r="B134" s="232"/>
      <c r="C134" s="232"/>
      <c r="D134" s="36"/>
      <c r="E134" s="36"/>
      <c r="F134" s="36"/>
      <c r="G134" s="36"/>
    </row>
    <row r="135" spans="1:7" ht="27">
      <c r="A135" s="233" t="s">
        <v>63</v>
      </c>
      <c r="B135" s="234"/>
      <c r="C135" s="235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41" t="s">
        <v>171</v>
      </c>
      <c r="B136" s="241"/>
      <c r="C136" s="241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41" t="s">
        <v>173</v>
      </c>
      <c r="B137" s="241"/>
      <c r="C137" s="241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41" t="s">
        <v>175</v>
      </c>
      <c r="B138" s="241"/>
      <c r="C138" s="241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41" t="s">
        <v>177</v>
      </c>
      <c r="B139" s="241"/>
      <c r="C139" s="241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41" t="s">
        <v>179</v>
      </c>
      <c r="B140" s="241"/>
      <c r="C140" s="241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41" t="s">
        <v>181</v>
      </c>
      <c r="B141" s="241"/>
      <c r="C141" s="241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45" t="s">
        <v>183</v>
      </c>
      <c r="B142" s="245"/>
      <c r="C142" s="245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32" t="s">
        <v>314</v>
      </c>
      <c r="B145" s="232"/>
      <c r="C145" s="232"/>
      <c r="D145" s="36"/>
      <c r="E145" s="36"/>
      <c r="F145" s="36"/>
      <c r="G145" s="36"/>
    </row>
    <row r="146" spans="1:7" ht="27">
      <c r="A146" s="248" t="s">
        <v>63</v>
      </c>
      <c r="B146" s="248"/>
      <c r="C146" s="248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41" t="s">
        <v>185</v>
      </c>
      <c r="B147" s="241"/>
      <c r="C147" s="241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41" t="s">
        <v>187</v>
      </c>
      <c r="B148" s="241"/>
      <c r="C148" s="241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45" t="s">
        <v>189</v>
      </c>
      <c r="B149" s="245"/>
      <c r="C149" s="245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32" t="s">
        <v>307</v>
      </c>
      <c r="B151" s="232"/>
      <c r="C151" s="232"/>
      <c r="D151" s="36"/>
      <c r="E151" s="36"/>
      <c r="F151" s="36"/>
      <c r="G151" s="36"/>
    </row>
    <row r="152" spans="1:7" ht="27">
      <c r="A152" s="248" t="s">
        <v>63</v>
      </c>
      <c r="B152" s="248"/>
      <c r="C152" s="248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49" t="s">
        <v>191</v>
      </c>
      <c r="B153" s="249"/>
      <c r="C153" s="249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29" t="s">
        <v>194</v>
      </c>
      <c r="B154" s="229"/>
      <c r="C154" s="229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49" t="s">
        <v>196</v>
      </c>
      <c r="B155" s="249"/>
      <c r="C155" s="249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49" t="s">
        <v>198</v>
      </c>
      <c r="B156" s="249"/>
      <c r="C156" s="249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50" t="s">
        <v>199</v>
      </c>
      <c r="B157" s="250"/>
      <c r="C157" s="250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32" t="s">
        <v>200</v>
      </c>
      <c r="B160" s="232"/>
      <c r="C160" s="232"/>
      <c r="D160" s="232"/>
      <c r="E160" s="232"/>
      <c r="F160" s="36"/>
      <c r="G160" s="36"/>
    </row>
    <row r="161" spans="1:7" ht="27">
      <c r="A161" s="248" t="s">
        <v>63</v>
      </c>
      <c r="B161" s="248"/>
      <c r="C161" s="248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45" t="s">
        <v>201</v>
      </c>
      <c r="B162" s="245"/>
      <c r="C162" s="245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32" t="s">
        <v>308</v>
      </c>
      <c r="B164" s="232"/>
      <c r="C164" s="232"/>
      <c r="D164" s="36"/>
      <c r="E164" s="36"/>
      <c r="F164" s="36"/>
      <c r="G164" s="36"/>
    </row>
    <row r="165" spans="1:7" ht="27">
      <c r="A165" s="248" t="s">
        <v>63</v>
      </c>
      <c r="B165" s="248"/>
      <c r="C165" s="248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41" t="s">
        <v>203</v>
      </c>
      <c r="B166" s="241"/>
      <c r="C166" s="241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41" t="s">
        <v>206</v>
      </c>
      <c r="B167" s="241"/>
      <c r="C167" s="241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41" t="s">
        <v>208</v>
      </c>
      <c r="B168" s="241"/>
      <c r="C168" s="241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41" t="s">
        <v>211</v>
      </c>
      <c r="B169" s="241"/>
      <c r="C169" s="241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41" t="s">
        <v>213</v>
      </c>
      <c r="B170" s="241"/>
      <c r="C170" s="241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41" t="s">
        <v>215</v>
      </c>
      <c r="B171" s="241"/>
      <c r="C171" s="241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41" t="s">
        <v>217</v>
      </c>
      <c r="B172" s="241"/>
      <c r="C172" s="241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41" t="s">
        <v>219</v>
      </c>
      <c r="B173" s="241"/>
      <c r="C173" s="241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41" t="s">
        <v>221</v>
      </c>
      <c r="B174" s="241"/>
      <c r="C174" s="241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41" t="s">
        <v>223</v>
      </c>
      <c r="B175" s="241"/>
      <c r="C175" s="241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41" t="s">
        <v>225</v>
      </c>
      <c r="B176" s="241"/>
      <c r="C176" s="241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41" t="s">
        <v>227</v>
      </c>
      <c r="B177" s="241"/>
      <c r="C177" s="241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41" t="s">
        <v>229</v>
      </c>
      <c r="B178" s="241"/>
      <c r="C178" s="241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41" t="s">
        <v>231</v>
      </c>
      <c r="B179" s="241"/>
      <c r="C179" s="241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45" t="s">
        <v>234</v>
      </c>
      <c r="B180" s="245"/>
      <c r="C180" s="245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32" t="s">
        <v>315</v>
      </c>
      <c r="B183" s="232"/>
      <c r="C183" s="232"/>
      <c r="D183" s="36"/>
      <c r="E183" s="36"/>
      <c r="F183" s="36"/>
      <c r="G183" s="36"/>
    </row>
    <row r="184" spans="1:7" ht="27">
      <c r="A184" s="248" t="s">
        <v>15</v>
      </c>
      <c r="B184" s="248"/>
      <c r="C184" s="248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51" t="s">
        <v>237</v>
      </c>
      <c r="B185" s="251"/>
      <c r="C185" s="251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26" t="s">
        <v>239</v>
      </c>
      <c r="B186" s="226"/>
      <c r="C186" s="226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51" t="s">
        <v>241</v>
      </c>
      <c r="B187" s="251"/>
      <c r="C187" s="251"/>
      <c r="D187" s="226" t="s">
        <v>21</v>
      </c>
      <c r="E187" s="227" t="s">
        <v>242</v>
      </c>
      <c r="F187" s="15">
        <v>43048</v>
      </c>
      <c r="G187" s="13" t="s">
        <v>23</v>
      </c>
    </row>
    <row r="188" spans="1:7" ht="15.75" customHeight="1">
      <c r="A188" s="247"/>
      <c r="B188" s="247"/>
      <c r="C188" s="247"/>
      <c r="D188" s="237"/>
      <c r="E188" s="252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32" t="s">
        <v>316</v>
      </c>
      <c r="B191" s="232"/>
      <c r="C191" s="232"/>
      <c r="D191" s="36"/>
      <c r="E191" s="36"/>
      <c r="F191" s="36"/>
      <c r="G191" s="36"/>
    </row>
    <row r="192" spans="1:7" ht="27">
      <c r="A192" s="248" t="s">
        <v>15</v>
      </c>
      <c r="B192" s="248"/>
      <c r="C192" s="248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41" t="s">
        <v>244</v>
      </c>
      <c r="B193" s="241"/>
      <c r="C193" s="241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51" t="s">
        <v>246</v>
      </c>
      <c r="B194" s="251"/>
      <c r="C194" s="251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47" t="s">
        <v>248</v>
      </c>
      <c r="B195" s="247"/>
      <c r="C195" s="247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32" t="s">
        <v>319</v>
      </c>
      <c r="B198" s="232"/>
      <c r="C198" s="232"/>
      <c r="D198" s="36"/>
      <c r="E198" s="36"/>
      <c r="F198" s="36"/>
      <c r="G198" s="36"/>
    </row>
    <row r="199" spans="1:7" ht="27">
      <c r="A199" s="248" t="s">
        <v>15</v>
      </c>
      <c r="B199" s="248"/>
      <c r="C199" s="248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47" t="s">
        <v>251</v>
      </c>
      <c r="B200" s="247"/>
      <c r="C200" s="247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32" t="s">
        <v>320</v>
      </c>
      <c r="B203" s="232"/>
      <c r="C203" s="232"/>
      <c r="D203" s="232"/>
      <c r="E203" s="232"/>
      <c r="F203" s="36"/>
      <c r="G203" s="36"/>
    </row>
    <row r="204" spans="1:7" ht="27">
      <c r="A204" s="248" t="s">
        <v>15</v>
      </c>
      <c r="B204" s="248"/>
      <c r="C204" s="248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53" t="s">
        <v>253</v>
      </c>
      <c r="B205" s="253"/>
      <c r="C205" s="253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54" t="s">
        <v>256</v>
      </c>
      <c r="B206" s="254"/>
      <c r="C206" s="254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32" t="s">
        <v>321</v>
      </c>
      <c r="B212" s="232"/>
      <c r="C212" s="232"/>
      <c r="D212" s="36"/>
      <c r="E212" s="36"/>
      <c r="F212" s="36"/>
      <c r="G212" s="36"/>
    </row>
    <row r="213" spans="1:7" ht="27">
      <c r="A213" s="248" t="s">
        <v>15</v>
      </c>
      <c r="B213" s="248"/>
      <c r="C213" s="248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41" t="s">
        <v>258</v>
      </c>
      <c r="B214" s="241"/>
      <c r="C214" s="241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41" t="s">
        <v>259</v>
      </c>
      <c r="B215" s="241"/>
      <c r="C215" s="241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51" t="s">
        <v>261</v>
      </c>
      <c r="B216" s="251"/>
      <c r="C216" s="251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41" t="s">
        <v>263</v>
      </c>
      <c r="B217" s="241"/>
      <c r="C217" s="241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41" t="s">
        <v>265</v>
      </c>
      <c r="B218" s="241"/>
      <c r="C218" s="241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41" t="s">
        <v>267</v>
      </c>
      <c r="B219" s="241"/>
      <c r="C219" s="241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41" t="s">
        <v>269</v>
      </c>
      <c r="B220" s="241"/>
      <c r="C220" s="241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51" t="s">
        <v>271</v>
      </c>
      <c r="B221" s="251"/>
      <c r="C221" s="251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41" t="s">
        <v>273</v>
      </c>
      <c r="B222" s="241"/>
      <c r="C222" s="241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41" t="s">
        <v>275</v>
      </c>
      <c r="B223" s="241"/>
      <c r="C223" s="241"/>
      <c r="D223" s="13"/>
      <c r="E223" s="14" t="s">
        <v>276</v>
      </c>
      <c r="F223" s="13"/>
      <c r="G223" s="13"/>
    </row>
    <row r="224" spans="1:7" ht="25.5">
      <c r="A224" s="245" t="s">
        <v>277</v>
      </c>
      <c r="B224" s="245"/>
      <c r="C224" s="245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32" t="s">
        <v>323</v>
      </c>
      <c r="B227" s="232"/>
      <c r="C227" s="232"/>
      <c r="D227" s="36"/>
      <c r="E227" s="36"/>
      <c r="F227" s="36"/>
      <c r="G227" s="36"/>
    </row>
    <row r="228" spans="1:7" ht="27">
      <c r="A228" s="248" t="s">
        <v>15</v>
      </c>
      <c r="B228" s="248"/>
      <c r="C228" s="248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51" t="s">
        <v>279</v>
      </c>
      <c r="B229" s="251"/>
      <c r="C229" s="251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51" t="s">
        <v>281</v>
      </c>
      <c r="B230" s="251"/>
      <c r="C230" s="251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51" t="s">
        <v>283</v>
      </c>
      <c r="B231" s="251"/>
      <c r="C231" s="251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47" t="s">
        <v>285</v>
      </c>
      <c r="B232" s="247"/>
      <c r="C232" s="247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55"/>
      <c r="B234" s="255"/>
      <c r="C234" s="255"/>
      <c r="D234" s="9"/>
      <c r="E234" s="9"/>
      <c r="F234" s="9"/>
      <c r="G234" s="9"/>
    </row>
    <row r="235" spans="1:7" ht="13.5">
      <c r="A235" s="232" t="s">
        <v>324</v>
      </c>
      <c r="B235" s="232"/>
      <c r="C235" s="232"/>
      <c r="D235" s="36"/>
      <c r="E235" s="36"/>
      <c r="F235" s="36"/>
      <c r="G235" s="36"/>
    </row>
    <row r="236" spans="1:7" ht="27">
      <c r="A236" s="248" t="s">
        <v>15</v>
      </c>
      <c r="B236" s="248"/>
      <c r="C236" s="248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41" t="s">
        <v>287</v>
      </c>
      <c r="B237" s="241"/>
      <c r="C237" s="241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51" t="s">
        <v>289</v>
      </c>
      <c r="B238" s="251"/>
      <c r="C238" s="251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51" t="s">
        <v>291</v>
      </c>
      <c r="B239" s="251"/>
      <c r="C239" s="251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51" t="s">
        <v>294</v>
      </c>
      <c r="B240" s="251"/>
      <c r="C240" s="251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47" t="s">
        <v>296</v>
      </c>
      <c r="B241" s="247"/>
      <c r="C241" s="247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32" t="s">
        <v>309</v>
      </c>
      <c r="B244" s="232"/>
      <c r="C244" s="232"/>
      <c r="D244" s="232"/>
      <c r="E244" s="36"/>
      <c r="F244" s="36"/>
      <c r="G244" s="36"/>
    </row>
    <row r="245" spans="1:7" ht="27">
      <c r="A245" s="248" t="s">
        <v>63</v>
      </c>
      <c r="B245" s="248"/>
      <c r="C245" s="248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37" t="s">
        <v>298</v>
      </c>
      <c r="B246" s="237"/>
      <c r="C246" s="237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32" t="s">
        <v>310</v>
      </c>
      <c r="B249" s="232"/>
      <c r="C249" s="232"/>
      <c r="D249" s="36"/>
      <c r="E249" s="36"/>
      <c r="F249" s="36"/>
      <c r="G249" s="36"/>
    </row>
    <row r="250" spans="1:7" ht="27">
      <c r="A250" s="248" t="s">
        <v>63</v>
      </c>
      <c r="B250" s="248"/>
      <c r="C250" s="248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26" t="s">
        <v>300</v>
      </c>
      <c r="B251" s="226"/>
      <c r="C251" s="226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Patria Minerva</cp:lastModifiedBy>
  <cp:lastPrinted>2021-10-15T16:09:29Z</cp:lastPrinted>
  <dcterms:created xsi:type="dcterms:W3CDTF">2018-03-07T17:53:39Z</dcterms:created>
  <dcterms:modified xsi:type="dcterms:W3CDTF">2021-10-15T16:14:30Z</dcterms:modified>
</cp:coreProperties>
</file>